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автр 1-4" sheetId="1" r:id="rId1"/>
    <sheet name="обед 1-4" sheetId="2" r:id="rId2"/>
    <sheet name="обед 38,99" sheetId="4" r:id="rId3"/>
    <sheet name="ОВЗ  5-11 70,00" sheetId="5" state="hidden" r:id="rId4"/>
    <sheet name="ОВЗ 1-4 22,00" sheetId="6" state="hidden" r:id="rId5"/>
    <sheet name="ОВЗ  136,02" sheetId="7" r:id="rId6"/>
    <sheet name="завтр 1-4 № 8,11" sheetId="8" r:id="rId7"/>
    <sheet name="обед 8,11" sheetId="9" r:id="rId8"/>
  </sheets>
  <definedNames>
    <definedName name="_xlnm.Print_Area" localSheetId="1">'обед 1-4'!$A$1:$R$52</definedName>
    <definedName name="_xlnm.Print_Area" localSheetId="5">'ОВЗ  136,02'!$A$1:$R$83</definedName>
  </definedNames>
  <calcPr calcId="124519"/>
</workbook>
</file>

<file path=xl/calcChain.xml><?xml version="1.0" encoding="utf-8"?>
<calcChain xmlns="http://schemas.openxmlformats.org/spreadsheetml/2006/main">
  <c r="N46" i="8"/>
  <c r="O46"/>
  <c r="P46"/>
  <c r="Q46"/>
  <c r="M46"/>
  <c r="E46"/>
  <c r="F46"/>
  <c r="G46"/>
  <c r="H46"/>
  <c r="D46"/>
  <c r="N22"/>
  <c r="O22"/>
  <c r="P22"/>
  <c r="Q22"/>
  <c r="M22"/>
  <c r="E12"/>
  <c r="F12"/>
  <c r="G12"/>
  <c r="H12"/>
  <c r="D12"/>
  <c r="N48" i="2"/>
  <c r="O48"/>
  <c r="P48"/>
  <c r="Q48"/>
  <c r="M48"/>
  <c r="E48"/>
  <c r="F48"/>
  <c r="G48"/>
  <c r="H48"/>
  <c r="D48"/>
  <c r="E40"/>
  <c r="F40"/>
  <c r="G40"/>
  <c r="H40"/>
  <c r="D40"/>
  <c r="N31"/>
  <c r="O31"/>
  <c r="P31"/>
  <c r="Q31"/>
  <c r="M31"/>
  <c r="N13"/>
  <c r="O13"/>
  <c r="P13"/>
  <c r="Q13"/>
  <c r="M13"/>
  <c r="E13"/>
  <c r="F13"/>
  <c r="G13"/>
  <c r="H13"/>
  <c r="D13"/>
  <c r="N46" i="1"/>
  <c r="O46"/>
  <c r="P46"/>
  <c r="Q46"/>
  <c r="M46"/>
  <c r="E46"/>
  <c r="F46"/>
  <c r="G46"/>
  <c r="H46"/>
  <c r="D46"/>
  <c r="N38"/>
  <c r="O38"/>
  <c r="P38"/>
  <c r="Q38"/>
  <c r="M38"/>
  <c r="E38"/>
  <c r="F38"/>
  <c r="G38"/>
  <c r="H38"/>
  <c r="D38"/>
  <c r="E30"/>
  <c r="F30"/>
  <c r="G30"/>
  <c r="H30"/>
  <c r="D30"/>
  <c r="F12"/>
  <c r="N22"/>
  <c r="O22"/>
  <c r="P22"/>
  <c r="Q22"/>
  <c r="M22"/>
  <c r="H12"/>
  <c r="G12"/>
  <c r="E12"/>
  <c r="D12"/>
  <c r="Q40" i="9"/>
  <c r="P40"/>
  <c r="O40"/>
  <c r="N40"/>
  <c r="M40"/>
  <c r="L40"/>
  <c r="H40"/>
  <c r="G40"/>
  <c r="F40"/>
  <c r="E40"/>
  <c r="D40"/>
  <c r="Q33"/>
  <c r="P33"/>
  <c r="O33"/>
  <c r="N33"/>
  <c r="M33"/>
  <c r="H33"/>
  <c r="G33"/>
  <c r="F33"/>
  <c r="E33"/>
  <c r="D33"/>
  <c r="C33"/>
  <c r="Q26"/>
  <c r="P26"/>
  <c r="O26"/>
  <c r="N26"/>
  <c r="M26"/>
  <c r="H26"/>
  <c r="G26"/>
  <c r="F26"/>
  <c r="E26"/>
  <c r="D26"/>
  <c r="Q19"/>
  <c r="P19"/>
  <c r="O19"/>
  <c r="N19"/>
  <c r="M19"/>
  <c r="L19"/>
  <c r="H19"/>
  <c r="G19"/>
  <c r="F19"/>
  <c r="E19"/>
  <c r="D19"/>
  <c r="C19"/>
  <c r="Q11"/>
  <c r="P11"/>
  <c r="O11"/>
  <c r="N11"/>
  <c r="M11"/>
  <c r="H11"/>
  <c r="G11"/>
  <c r="F11"/>
  <c r="E11"/>
  <c r="D11"/>
  <c r="O38" i="8"/>
  <c r="N38"/>
  <c r="G38"/>
  <c r="F38"/>
  <c r="Q38"/>
  <c r="P38"/>
  <c r="M38"/>
  <c r="H38"/>
  <c r="E38"/>
  <c r="D38"/>
  <c r="Q30"/>
  <c r="P30"/>
  <c r="O30"/>
  <c r="N30"/>
  <c r="M30"/>
  <c r="H22"/>
  <c r="G22"/>
  <c r="F22"/>
  <c r="E22"/>
  <c r="D22"/>
  <c r="Q12"/>
  <c r="P12"/>
  <c r="O12"/>
  <c r="N12"/>
  <c r="M12"/>
  <c r="P48"/>
  <c r="P49" s="1"/>
  <c r="Q12" i="1"/>
  <c r="P12"/>
  <c r="O12"/>
  <c r="N12"/>
  <c r="M12"/>
  <c r="H22"/>
  <c r="G22"/>
  <c r="F22"/>
  <c r="E22"/>
  <c r="D22"/>
  <c r="C33" i="4"/>
  <c r="C19"/>
  <c r="E19"/>
  <c r="F19"/>
  <c r="G19"/>
  <c r="H19"/>
  <c r="D19"/>
  <c r="N48" i="8" l="1"/>
  <c r="N49" s="1"/>
  <c r="O48"/>
  <c r="O49" s="1"/>
  <c r="P42" i="9"/>
  <c r="P43" s="1"/>
  <c r="O42"/>
  <c r="O43" s="1"/>
  <c r="Q42"/>
  <c r="Q43" s="1"/>
  <c r="N42"/>
  <c r="N43" s="1"/>
  <c r="Q48" i="8"/>
  <c r="Q49" s="1"/>
  <c r="L19" i="4"/>
  <c r="N19"/>
  <c r="O19"/>
  <c r="P19"/>
  <c r="Q19"/>
  <c r="M19"/>
  <c r="M40" i="2"/>
  <c r="N40"/>
  <c r="O40"/>
  <c r="P40"/>
  <c r="Q40"/>
  <c r="M22"/>
  <c r="N22"/>
  <c r="O22"/>
  <c r="P22"/>
  <c r="Q22"/>
  <c r="Q59" i="7"/>
  <c r="P59"/>
  <c r="O59"/>
  <c r="N59"/>
  <c r="M59"/>
  <c r="M67"/>
  <c r="N67"/>
  <c r="O67"/>
  <c r="P67"/>
  <c r="Q67"/>
  <c r="L67"/>
  <c r="C52"/>
  <c r="M51"/>
  <c r="N51"/>
  <c r="O51"/>
  <c r="P51"/>
  <c r="Q51"/>
  <c r="L51"/>
  <c r="E51"/>
  <c r="F51"/>
  <c r="G51"/>
  <c r="H51"/>
  <c r="D51"/>
  <c r="L35"/>
  <c r="Q18"/>
  <c r="P18"/>
  <c r="O18"/>
  <c r="N18"/>
  <c r="M18"/>
  <c r="E52" l="1"/>
  <c r="Q75"/>
  <c r="P75"/>
  <c r="O75"/>
  <c r="N75"/>
  <c r="M75"/>
  <c r="H75"/>
  <c r="G75"/>
  <c r="F75"/>
  <c r="E75"/>
  <c r="D75"/>
  <c r="Q43"/>
  <c r="Q52" s="1"/>
  <c r="P43"/>
  <c r="P52" s="1"/>
  <c r="O43"/>
  <c r="O52" s="1"/>
  <c r="N43"/>
  <c r="N52" s="1"/>
  <c r="M43"/>
  <c r="M52" s="1"/>
  <c r="H43"/>
  <c r="H52" s="1"/>
  <c r="G43"/>
  <c r="G52" s="1"/>
  <c r="F43"/>
  <c r="F52" s="1"/>
  <c r="E43"/>
  <c r="D43"/>
  <c r="D52" s="1"/>
  <c r="L19"/>
  <c r="C19"/>
  <c r="Q11"/>
  <c r="Q19" s="1"/>
  <c r="P11"/>
  <c r="P19" s="1"/>
  <c r="O11"/>
  <c r="O19" s="1"/>
  <c r="N11"/>
  <c r="N19" s="1"/>
  <c r="M11"/>
  <c r="M19" s="1"/>
  <c r="H11"/>
  <c r="G11"/>
  <c r="F11"/>
  <c r="E11"/>
  <c r="D11"/>
  <c r="N35" l="1"/>
  <c r="O35"/>
  <c r="P35"/>
  <c r="Q35"/>
  <c r="M35"/>
  <c r="Q82"/>
  <c r="P82"/>
  <c r="O82"/>
  <c r="N82"/>
  <c r="M82"/>
  <c r="H35"/>
  <c r="G35"/>
  <c r="F35"/>
  <c r="E35"/>
  <c r="D35"/>
  <c r="H18"/>
  <c r="H19" s="1"/>
  <c r="G18"/>
  <c r="G19" s="1"/>
  <c r="F18"/>
  <c r="F19" s="1"/>
  <c r="E18"/>
  <c r="E19" s="1"/>
  <c r="D18"/>
  <c r="D19" s="1"/>
  <c r="H59"/>
  <c r="G59"/>
  <c r="F59"/>
  <c r="E59"/>
  <c r="D59"/>
  <c r="Q28"/>
  <c r="P28"/>
  <c r="O28"/>
  <c r="N28"/>
  <c r="M28"/>
  <c r="L28"/>
  <c r="L36" s="1"/>
  <c r="H28"/>
  <c r="G28"/>
  <c r="F28"/>
  <c r="E28"/>
  <c r="D28"/>
  <c r="Q30" i="1"/>
  <c r="P30"/>
  <c r="O30"/>
  <c r="N30"/>
  <c r="M30"/>
  <c r="P36" i="7" l="1"/>
  <c r="N36"/>
  <c r="Q36"/>
  <c r="M36"/>
  <c r="O36"/>
  <c r="Q11" i="4" l="1"/>
  <c r="P11"/>
  <c r="O11"/>
  <c r="N11"/>
  <c r="M11"/>
  <c r="H22" i="2"/>
  <c r="G22"/>
  <c r="F22"/>
  <c r="E22"/>
  <c r="D22"/>
  <c r="C36" i="7"/>
  <c r="C67"/>
  <c r="C68" s="1"/>
  <c r="D67"/>
  <c r="E67"/>
  <c r="F67"/>
  <c r="G67"/>
  <c r="H67"/>
  <c r="D82"/>
  <c r="E82"/>
  <c r="F82"/>
  <c r="G82"/>
  <c r="H82"/>
  <c r="C83"/>
  <c r="H68" l="1"/>
  <c r="D68"/>
  <c r="E68"/>
  <c r="F36"/>
  <c r="F83"/>
  <c r="H83"/>
  <c r="D83"/>
  <c r="E83"/>
  <c r="F68"/>
  <c r="H36"/>
  <c r="D36"/>
  <c r="G83"/>
  <c r="G68"/>
  <c r="G36"/>
  <c r="E36"/>
  <c r="O83" l="1"/>
  <c r="N83"/>
  <c r="L83"/>
  <c r="Q68"/>
  <c r="M68"/>
  <c r="L68"/>
  <c r="L52" i="5"/>
  <c r="M83" i="7" l="1"/>
  <c r="Q83"/>
  <c r="P83"/>
  <c r="O68"/>
  <c r="P68"/>
  <c r="N68"/>
  <c r="L69" i="5"/>
  <c r="L70" s="1"/>
  <c r="N87"/>
  <c r="O87"/>
  <c r="P87"/>
  <c r="Q87"/>
  <c r="L88"/>
  <c r="M87"/>
  <c r="E87"/>
  <c r="F87"/>
  <c r="G87"/>
  <c r="H87"/>
  <c r="D87"/>
  <c r="N69"/>
  <c r="O69"/>
  <c r="P69"/>
  <c r="Q69"/>
  <c r="M69"/>
  <c r="C70"/>
  <c r="E69"/>
  <c r="F69"/>
  <c r="G69"/>
  <c r="H69"/>
  <c r="D69"/>
  <c r="L53"/>
  <c r="N52"/>
  <c r="O52"/>
  <c r="P52"/>
  <c r="Q52"/>
  <c r="M52"/>
  <c r="D52"/>
  <c r="E52"/>
  <c r="F52"/>
  <c r="G52"/>
  <c r="H52"/>
  <c r="C52"/>
  <c r="C53" s="1"/>
  <c r="L37"/>
  <c r="N36"/>
  <c r="O36"/>
  <c r="P36"/>
  <c r="Q36"/>
  <c r="M36"/>
  <c r="E36"/>
  <c r="F36"/>
  <c r="G36"/>
  <c r="H36"/>
  <c r="D36"/>
  <c r="N20" l="1"/>
  <c r="O20"/>
  <c r="P20"/>
  <c r="Q20"/>
  <c r="M20"/>
  <c r="C21"/>
  <c r="E20"/>
  <c r="F20"/>
  <c r="G20"/>
  <c r="H20"/>
  <c r="D20"/>
  <c r="L14" l="1"/>
  <c r="L21" s="1"/>
  <c r="N14"/>
  <c r="N21" s="1"/>
  <c r="O14"/>
  <c r="O21" s="1"/>
  <c r="P14"/>
  <c r="P21" s="1"/>
  <c r="Q14"/>
  <c r="Q21" s="1"/>
  <c r="M14"/>
  <c r="M21" s="1"/>
  <c r="Q41" i="6"/>
  <c r="P41"/>
  <c r="O41"/>
  <c r="N41"/>
  <c r="M41"/>
  <c r="L41"/>
  <c r="Q34"/>
  <c r="P34"/>
  <c r="O34"/>
  <c r="N34"/>
  <c r="M34"/>
  <c r="Q27"/>
  <c r="P27"/>
  <c r="O27"/>
  <c r="N27"/>
  <c r="M27"/>
  <c r="Q19"/>
  <c r="P19"/>
  <c r="O19"/>
  <c r="N19"/>
  <c r="M19"/>
  <c r="L19"/>
  <c r="Q12"/>
  <c r="P12"/>
  <c r="O12"/>
  <c r="N12"/>
  <c r="F27"/>
  <c r="G27"/>
  <c r="H27"/>
  <c r="E27"/>
  <c r="F12"/>
  <c r="G12"/>
  <c r="H12"/>
  <c r="E12"/>
  <c r="D27"/>
  <c r="H41"/>
  <c r="G41"/>
  <c r="F41"/>
  <c r="E41"/>
  <c r="D41"/>
  <c r="C41"/>
  <c r="H34"/>
  <c r="G34"/>
  <c r="F34"/>
  <c r="E34"/>
  <c r="D34"/>
  <c r="H19"/>
  <c r="G19"/>
  <c r="F19"/>
  <c r="E19"/>
  <c r="D19"/>
  <c r="C19"/>
  <c r="N64" i="5"/>
  <c r="N70" s="1"/>
  <c r="O64"/>
  <c r="O70" s="1"/>
  <c r="P64"/>
  <c r="P70" s="1"/>
  <c r="Q64"/>
  <c r="Q70" s="1"/>
  <c r="M64"/>
  <c r="M70" s="1"/>
  <c r="M82"/>
  <c r="M88" s="1"/>
  <c r="N82"/>
  <c r="N88" s="1"/>
  <c r="O82"/>
  <c r="O88" s="1"/>
  <c r="P82"/>
  <c r="P88" s="1"/>
  <c r="Q82"/>
  <c r="Q88" s="1"/>
  <c r="M47"/>
  <c r="M53" s="1"/>
  <c r="N47"/>
  <c r="N53" s="1"/>
  <c r="O47"/>
  <c r="O53" s="1"/>
  <c r="P47"/>
  <c r="P53" s="1"/>
  <c r="Q47"/>
  <c r="Q53" s="1"/>
  <c r="M31"/>
  <c r="M37" s="1"/>
  <c r="N31"/>
  <c r="N37" s="1"/>
  <c r="O31"/>
  <c r="O37" s="1"/>
  <c r="P31"/>
  <c r="P37" s="1"/>
  <c r="Q31"/>
  <c r="Q37" s="1"/>
  <c r="D47"/>
  <c r="D53" s="1"/>
  <c r="E47"/>
  <c r="E53" s="1"/>
  <c r="F47"/>
  <c r="F53" s="1"/>
  <c r="G47"/>
  <c r="G53" s="1"/>
  <c r="H47"/>
  <c r="H53" s="1"/>
  <c r="D82"/>
  <c r="D88" s="1"/>
  <c r="E82"/>
  <c r="E88" s="1"/>
  <c r="F82"/>
  <c r="F88" s="1"/>
  <c r="G82"/>
  <c r="G88" s="1"/>
  <c r="H82"/>
  <c r="H88" s="1"/>
  <c r="C88"/>
  <c r="D64"/>
  <c r="D70" s="1"/>
  <c r="E64"/>
  <c r="E70" s="1"/>
  <c r="F64"/>
  <c r="F70" s="1"/>
  <c r="G64"/>
  <c r="G70" s="1"/>
  <c r="H64"/>
  <c r="H70" s="1"/>
  <c r="D31"/>
  <c r="D37" s="1"/>
  <c r="E31"/>
  <c r="E37" s="1"/>
  <c r="F31"/>
  <c r="F37" s="1"/>
  <c r="G31"/>
  <c r="G37" s="1"/>
  <c r="H31"/>
  <c r="H37" s="1"/>
  <c r="C31"/>
  <c r="C37" s="1"/>
  <c r="E14"/>
  <c r="E21" s="1"/>
  <c r="F14"/>
  <c r="F21" s="1"/>
  <c r="G14"/>
  <c r="G21" s="1"/>
  <c r="H14"/>
  <c r="H21" s="1"/>
  <c r="D14"/>
  <c r="D21" s="1"/>
  <c r="O90" l="1"/>
  <c r="O91" s="1"/>
  <c r="Q90"/>
  <c r="Q91" s="1"/>
  <c r="N90"/>
  <c r="N91" s="1"/>
  <c r="P90"/>
  <c r="P91" s="1"/>
  <c r="H43" i="6"/>
  <c r="H44" s="1"/>
  <c r="Q43"/>
  <c r="Q44" s="1"/>
  <c r="G43"/>
  <c r="G44" s="1"/>
  <c r="E43"/>
  <c r="E44" s="1"/>
  <c r="P43"/>
  <c r="P44" s="1"/>
  <c r="O43"/>
  <c r="O44" s="1"/>
  <c r="N43"/>
  <c r="N44" s="1"/>
  <c r="F43"/>
  <c r="F44" s="1"/>
  <c r="L40" i="4"/>
  <c r="Q40"/>
  <c r="P40"/>
  <c r="O40"/>
  <c r="N40"/>
  <c r="M40"/>
  <c r="H40"/>
  <c r="G40"/>
  <c r="F40"/>
  <c r="E40"/>
  <c r="D40"/>
  <c r="Q33"/>
  <c r="P33"/>
  <c r="O33"/>
  <c r="N33"/>
  <c r="M33"/>
  <c r="H33"/>
  <c r="G33"/>
  <c r="F33"/>
  <c r="E33"/>
  <c r="D33"/>
  <c r="Q26"/>
  <c r="P26"/>
  <c r="O26"/>
  <c r="N26"/>
  <c r="M26"/>
  <c r="H26"/>
  <c r="G26"/>
  <c r="F26"/>
  <c r="E26"/>
  <c r="D26"/>
  <c r="H11"/>
  <c r="G11"/>
  <c r="F11"/>
  <c r="E11"/>
  <c r="D11"/>
  <c r="P42" l="1"/>
  <c r="P43" s="1"/>
  <c r="Q42"/>
  <c r="Q43" s="1"/>
  <c r="O42"/>
  <c r="O43" s="1"/>
  <c r="N42"/>
  <c r="N43" s="1"/>
  <c r="H31" i="2" l="1"/>
  <c r="G31"/>
  <c r="F31"/>
  <c r="E31"/>
  <c r="D31"/>
  <c r="N50" l="1"/>
  <c r="N51" s="1"/>
  <c r="P50"/>
  <c r="P51" s="1"/>
  <c r="O50"/>
  <c r="O51" s="1"/>
  <c r="Q50"/>
  <c r="Q51" s="1"/>
  <c r="O48" i="1" l="1"/>
  <c r="O49" s="1"/>
  <c r="N48"/>
  <c r="N49" s="1"/>
  <c r="Q48"/>
  <c r="Q49" s="1"/>
  <c r="P48"/>
  <c r="P49" s="1"/>
</calcChain>
</file>

<file path=xl/sharedStrings.xml><?xml version="1.0" encoding="utf-8"?>
<sst xmlns="http://schemas.openxmlformats.org/spreadsheetml/2006/main" count="1202" uniqueCount="146">
  <si>
    <t>10- дневное меню для организации горячего питания</t>
  </si>
  <si>
    <t>1 неделя понедельник</t>
  </si>
  <si>
    <t>2 неделя понедельник</t>
  </si>
  <si>
    <t>№ рецептуры</t>
  </si>
  <si>
    <t>Прием пищи, наименование блюда</t>
  </si>
  <si>
    <t>масса порции, г.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</si>
  <si>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</si>
  <si>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</si>
  <si>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</si>
  <si>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</si>
  <si>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</si>
  <si>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</si>
  <si>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Завтрак:</t>
  </si>
  <si>
    <t>Омлет натуральный</t>
  </si>
  <si>
    <t>150/20</t>
  </si>
  <si>
    <t xml:space="preserve">Икра кабачковая </t>
  </si>
  <si>
    <t>Чай с сахаром</t>
  </si>
  <si>
    <t>Хлеб пшеничный</t>
  </si>
  <si>
    <t>1 неделя вторник</t>
  </si>
  <si>
    <t>2 неделя вторник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</si>
  <si>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</si>
  <si>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</si>
  <si>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</si>
  <si>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</si>
  <si>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</si>
  <si>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1 неделя среда</t>
  </si>
  <si>
    <t>2 неделя среда</t>
  </si>
  <si>
    <t>Каша вязкая молочная "Дружба"</t>
  </si>
  <si>
    <t>1 неделя четверг</t>
  </si>
  <si>
    <t>2 неделя четверг</t>
  </si>
  <si>
    <t>Гуляш</t>
  </si>
  <si>
    <t>50/50</t>
  </si>
  <si>
    <t>Каша рассыпчатая гречневая</t>
  </si>
  <si>
    <t>Рис припущенный</t>
  </si>
  <si>
    <t>1 неделя пятница</t>
  </si>
  <si>
    <t>2 неделя пятница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</si>
  <si>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</si>
  <si>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</si>
  <si>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</si>
  <si>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</si>
  <si>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</si>
  <si>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</si>
  <si>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</si>
  <si>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</si>
  <si>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</si>
  <si>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Кисломолочный продукт (йогурт)</t>
  </si>
  <si>
    <t>ОБЕД  Осень-зима (7-11 лет)</t>
  </si>
  <si>
    <t>Обед:</t>
  </si>
  <si>
    <t>Суп картофельный с клецками</t>
  </si>
  <si>
    <t>Щи из свежей капусты с картофелем</t>
  </si>
  <si>
    <t>Борщ с капустой и картофелем</t>
  </si>
  <si>
    <t>Суп-лапша домашняя</t>
  </si>
  <si>
    <t>Кисель плодово-ягодный</t>
  </si>
  <si>
    <t>40/40</t>
  </si>
  <si>
    <t>Сок фруктовый</t>
  </si>
  <si>
    <t>Суп картофельный с крупой (пшено)</t>
  </si>
  <si>
    <t>Напиток лимонный</t>
  </si>
  <si>
    <t>Каша вязкая пшеничная</t>
  </si>
  <si>
    <t>Суп картофельный с крупой (рисовая)</t>
  </si>
  <si>
    <t>Кондитерское изделие</t>
  </si>
  <si>
    <t>1 шт</t>
  </si>
  <si>
    <t>Суп картофельный с бобовыми  (горохом)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</si>
  <si>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</si>
  <si>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</si>
  <si>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</si>
  <si>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</si>
  <si>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</si>
  <si>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Сосиски отварные</t>
  </si>
  <si>
    <t>Компот из смеси сухофруктов</t>
  </si>
  <si>
    <t>Сосиски  отварные</t>
  </si>
  <si>
    <t>Полдник</t>
  </si>
  <si>
    <t>Итого полдник:</t>
  </si>
  <si>
    <t>Фрукты свежие (апельсины)</t>
  </si>
  <si>
    <t>Фрукты свежие (бананы)</t>
  </si>
  <si>
    <t>Сок "Диас"</t>
  </si>
  <si>
    <t>1/200</t>
  </si>
  <si>
    <t>1/30</t>
  </si>
  <si>
    <t>Итого завтрак:</t>
  </si>
  <si>
    <t>Итого обед:</t>
  </si>
  <si>
    <t>Итого за день:</t>
  </si>
  <si>
    <t>Салат из квашеной капусты</t>
  </si>
  <si>
    <t>Салат из свеклы</t>
  </si>
  <si>
    <t>Пудинг из творога (запеченный) с молоком сгущенным</t>
  </si>
  <si>
    <t>Масло (порциями)</t>
  </si>
  <si>
    <t>Каша вязкая ячневая</t>
  </si>
  <si>
    <t>"Утверждаю"</t>
  </si>
  <si>
    <t>Директор ООО "Мегаполис"</t>
  </si>
  <si>
    <t>______________ В.А.Лысенко</t>
  </si>
  <si>
    <t>10-дневное меню для оранизации горячего питания для детей со статусом ОВЗ</t>
  </si>
  <si>
    <t xml:space="preserve">Кофейный напиток </t>
  </si>
  <si>
    <t>Биточки рубленые из  птицы</t>
  </si>
  <si>
    <t>80/25</t>
  </si>
  <si>
    <t>70/50</t>
  </si>
  <si>
    <t>75/50</t>
  </si>
  <si>
    <t>Котлеты мясо-картофельные по-хлыновски</t>
  </si>
  <si>
    <t>Капуста, тушеная с мясом птицы</t>
  </si>
  <si>
    <t>Птица, тушенная в соусе с овощами</t>
  </si>
  <si>
    <t>Биточки  рубленые из птицы</t>
  </si>
  <si>
    <t>Соус томатный</t>
  </si>
  <si>
    <t>Бефстроганов из птицы</t>
  </si>
  <si>
    <t>Жаркое по-домашнему</t>
  </si>
  <si>
    <t>80/80</t>
  </si>
  <si>
    <t xml:space="preserve">Соус томатный </t>
  </si>
  <si>
    <t>вес блюда</t>
  </si>
  <si>
    <t>50/25</t>
  </si>
  <si>
    <t>Напиток  яблочный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</si>
  <si>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</si>
  <si>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</si>
  <si>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</si>
  <si>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</si>
  <si>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</si>
  <si>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</si>
  <si>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</si>
  <si>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</si>
  <si>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</si>
  <si>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</si>
  <si>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</si>
  <si>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</si>
  <si>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</si>
  <si>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</si>
  <si>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</si>
  <si>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</si>
  <si>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</si>
  <si>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</si>
  <si>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Овощи свежие (помидоры)</t>
  </si>
  <si>
    <t>Овощи свежие (огурцы)</t>
  </si>
  <si>
    <t>Салат из белокочанной капусты</t>
  </si>
  <si>
    <t>Пудинг из творога (запеченный) с повидлом</t>
  </si>
  <si>
    <t>Бутерброд горячий с колбасой и сыром</t>
  </si>
  <si>
    <t xml:space="preserve">Фрукты свежие </t>
  </si>
  <si>
    <t>Мясо тушеное с овощами</t>
  </si>
  <si>
    <t>Напиток апельсиновый</t>
  </si>
  <si>
    <t>50/40</t>
  </si>
  <si>
    <t>Винегрет овощной</t>
  </si>
  <si>
    <t>130/10</t>
  </si>
  <si>
    <t>Кофейный напиток  на молоке сгущенном</t>
  </si>
  <si>
    <t>40/50</t>
  </si>
  <si>
    <t>Оладьи из печени по-кунцевски</t>
  </si>
  <si>
    <t>Птица, тушеная в соусе с овощами</t>
  </si>
  <si>
    <t>Напиток яблочный</t>
  </si>
  <si>
    <t>60/50</t>
  </si>
  <si>
    <t>Оладьи со молоком сгущенным</t>
  </si>
  <si>
    <t>130/20</t>
  </si>
  <si>
    <t>Сок фруктовый т/п</t>
  </si>
  <si>
    <t>Фрукты свежие</t>
  </si>
  <si>
    <t>10- дневное меню ( ОБЕД 1-4)  для организации горячего питания-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</si>
</sst>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2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2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0" fillId="0" borderId="0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/>
    <xf numFmtId="0" fontId="8" fillId="2" borderId="2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0" fillId="0" borderId="1" xfId="0" applyBorder="1"/>
    <xf numFmtId="2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10" fillId="2" borderId="2" xfId="0" applyFont="1" applyFill="1" applyBorder="1"/>
    <xf numFmtId="2" fontId="8" fillId="0" borderId="3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wrapText="1"/>
    </xf>
    <xf numFmtId="2" fontId="12" fillId="0" borderId="4" xfId="0" applyNumberFormat="1" applyFont="1" applyFill="1" applyBorder="1" applyAlignment="1">
      <alignment horizontal="center"/>
    </xf>
    <xf numFmtId="0" fontId="5" fillId="0" borderId="0" xfId="0" applyFont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/>
    </xf>
    <xf numFmtId="2" fontId="10" fillId="2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2" borderId="1" xfId="0" applyFont="1" applyFill="1" applyBorder="1"/>
    <xf numFmtId="0" fontId="17" fillId="0" borderId="1" xfId="0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wrapText="1"/>
    </xf>
    <xf numFmtId="0" fontId="8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2" borderId="7" xfId="0" applyFont="1" applyFill="1" applyBorder="1"/>
    <xf numFmtId="0" fontId="10" fillId="0" borderId="6" xfId="0" applyFont="1" applyFill="1" applyBorder="1" applyAlignment="1">
      <alignment horizontal="center"/>
    </xf>
    <xf numFmtId="0" fontId="11" fillId="2" borderId="1" xfId="0" applyFont="1" applyFill="1" applyBorder="1"/>
    <xf numFmtId="0" fontId="1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2" fontId="10" fillId="2" borderId="6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5"/>
  <sheetViews>
    <sheetView tabSelected="1" view="pageBreakPreview" topLeftCell="A19" zoomScale="60" workbookViewId="0">
      <selection activeCell="M27" sqref="M27"/>
    </sheetView>
  </sheetViews>
  <sheetFormatPr defaultRowHeight="15.75"/>
  <cols>
    <col min="1" max="1" width="15.5703125" style="3" customWidth="1"/>
    <col min="2" max="2" width="37.140625" customWidth="1"/>
    <col min="3" max="3" width="12" customWidth="1"/>
    <col min="4" max="4" width="10.7109375" style="1" customWidth="1"/>
    <col min="5" max="6" width="9.140625" style="1"/>
    <col min="7" max="7" width="10.28515625" style="1" customWidth="1"/>
    <col min="8" max="8" width="13.42578125" style="1" customWidth="1"/>
    <col min="9" max="9" width="13" style="35" customWidth="1"/>
    <col min="10" max="10" width="17" style="35" customWidth="1"/>
    <col min="11" max="11" width="34.85546875" customWidth="1"/>
    <col min="12" max="12" width="12.28515625" customWidth="1"/>
    <col min="13" max="13" width="11" style="1" customWidth="1"/>
    <col min="14" max="15" width="9.140625" style="1"/>
    <col min="16" max="16" width="10.5703125" style="1" customWidth="1"/>
    <col min="17" max="17" width="13.42578125" style="1" customWidth="1"/>
    <col min="18" max="18" width="12.7109375" style="35" customWidth="1"/>
  </cols>
  <sheetData>
    <row r="1" spans="1:18" ht="25.5" customHeight="1">
      <c r="A1" s="2"/>
      <c r="B1" s="176" t="s">
        <v>0</v>
      </c>
      <c r="C1" s="176"/>
      <c r="D1" s="176"/>
      <c r="E1" s="176"/>
      <c r="F1" s="176"/>
      <c r="G1" s="176"/>
      <c r="I1" s="2"/>
      <c r="J1" s="2"/>
      <c r="R1" s="2"/>
    </row>
    <row r="2" spans="1:18" ht="18.7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/>
    </row>
    <row r="3" spans="1:18" ht="31.5" customHeight="1">
      <c r="A3" s="174" t="s">
        <v>107</v>
      </c>
      <c r="B3" s="177" t="s">
        <v>108</v>
      </c>
      <c r="C3" s="177" t="s">
        <v>109</v>
      </c>
      <c r="D3" s="179" t="s">
        <v>6</v>
      </c>
      <c r="E3" s="181" t="s">
        <v>7</v>
      </c>
      <c r="F3" s="182"/>
      <c r="G3" s="183"/>
      <c r="H3" s="179" t="s">
        <v>8</v>
      </c>
      <c r="I3" s="174" t="s">
        <v>3</v>
      </c>
      <c r="J3" s="174" t="s">
        <v>107</v>
      </c>
      <c r="K3" s="177" t="s">
        <v>108</v>
      </c>
      <c r="L3" s="177" t="s">
        <v>109</v>
      </c>
      <c r="M3" s="179" t="s">
        <v>6</v>
      </c>
      <c r="N3" s="181" t="s">
        <v>7</v>
      </c>
      <c r="O3" s="182"/>
      <c r="P3" s="183"/>
      <c r="Q3" s="179" t="s">
        <v>8</v>
      </c>
      <c r="R3" s="174" t="s">
        <v>3</v>
      </c>
    </row>
    <row r="4" spans="1:18" ht="37.5" customHeight="1">
      <c r="A4" s="175"/>
      <c r="B4" s="178"/>
      <c r="C4" s="178"/>
      <c r="D4" s="180"/>
      <c r="E4" s="16" t="s">
        <v>9</v>
      </c>
      <c r="F4" s="16" t="s">
        <v>10</v>
      </c>
      <c r="G4" s="16" t="s">
        <v>11</v>
      </c>
      <c r="H4" s="180"/>
      <c r="I4" s="175"/>
      <c r="J4" s="175"/>
      <c r="K4" s="178"/>
      <c r="L4" s="178"/>
      <c r="M4" s="180"/>
      <c r="N4" s="16" t="s">
        <v>9</v>
      </c>
      <c r="O4" s="16" t="s">
        <v>10</v>
      </c>
      <c r="P4" s="16" t="s">
        <v>11</v>
      </c>
      <c r="Q4" s="180"/>
      <c r="R4" s="175"/>
    </row>
    <row r="5" spans="1:18" ht="37.5">
      <c r="A5" s="143" t="s">
        <v>110</v>
      </c>
      <c r="B5" s="10"/>
      <c r="C5" s="11"/>
      <c r="D5" s="12"/>
      <c r="E5" s="16"/>
      <c r="F5" s="16"/>
      <c r="G5" s="16"/>
      <c r="H5" s="110"/>
      <c r="I5" s="140"/>
      <c r="J5" s="143" t="s">
        <v>113</v>
      </c>
      <c r="K5" s="10"/>
      <c r="L5" s="11"/>
      <c r="M5" s="12"/>
      <c r="N5" s="16"/>
      <c r="O5" s="16"/>
      <c r="P5" s="16"/>
      <c r="Q5" s="110"/>
      <c r="R5" s="140"/>
    </row>
    <row r="6" spans="1:18" ht="37.5" customHeight="1">
      <c r="A6" s="24" t="s">
        <v>111</v>
      </c>
      <c r="B6" s="72" t="s">
        <v>13</v>
      </c>
      <c r="C6" s="69">
        <v>110</v>
      </c>
      <c r="D6" s="70">
        <v>30.32</v>
      </c>
      <c r="E6" s="70">
        <v>7.3</v>
      </c>
      <c r="F6" s="70">
        <v>3.18</v>
      </c>
      <c r="G6" s="70">
        <v>12.8</v>
      </c>
      <c r="H6" s="70">
        <v>195.33</v>
      </c>
      <c r="I6" s="13">
        <v>340</v>
      </c>
      <c r="J6" s="24" t="s">
        <v>111</v>
      </c>
      <c r="K6" s="166" t="s">
        <v>127</v>
      </c>
      <c r="L6" s="69" t="s">
        <v>134</v>
      </c>
      <c r="M6" s="70">
        <v>45.11</v>
      </c>
      <c r="N6" s="70">
        <v>20.6</v>
      </c>
      <c r="O6" s="70">
        <v>10.55</v>
      </c>
      <c r="P6" s="70">
        <v>9.48</v>
      </c>
      <c r="Q6" s="70">
        <v>221.17</v>
      </c>
      <c r="R6" s="13">
        <v>362</v>
      </c>
    </row>
    <row r="7" spans="1:18" ht="36" customHeight="1">
      <c r="A7" s="24"/>
      <c r="B7" s="72" t="s">
        <v>67</v>
      </c>
      <c r="C7" s="67">
        <v>50</v>
      </c>
      <c r="D7" s="68">
        <v>22.5</v>
      </c>
      <c r="E7" s="68">
        <v>5.85</v>
      </c>
      <c r="F7" s="68">
        <v>9.8000000000000007</v>
      </c>
      <c r="G7" s="68">
        <v>10.1</v>
      </c>
      <c r="H7" s="68">
        <v>126.4</v>
      </c>
      <c r="I7" s="63">
        <v>413</v>
      </c>
      <c r="J7" s="13"/>
      <c r="K7" s="65" t="s">
        <v>24</v>
      </c>
      <c r="L7" s="67">
        <v>15</v>
      </c>
      <c r="M7" s="68">
        <v>11.44</v>
      </c>
      <c r="N7" s="68">
        <v>3.48</v>
      </c>
      <c r="O7" s="68">
        <v>4.43</v>
      </c>
      <c r="P7" s="68">
        <v>0</v>
      </c>
      <c r="Q7" s="66">
        <v>53.75</v>
      </c>
      <c r="R7" s="13">
        <v>97</v>
      </c>
    </row>
    <row r="8" spans="1:18" ht="21" customHeight="1">
      <c r="A8" s="13"/>
      <c r="B8" s="38" t="s">
        <v>125</v>
      </c>
      <c r="C8" s="43">
        <v>25</v>
      </c>
      <c r="D8" s="44">
        <v>3.73</v>
      </c>
      <c r="E8" s="44">
        <v>0.2</v>
      </c>
      <c r="F8" s="169">
        <v>2.5000000000000001E-2</v>
      </c>
      <c r="G8" s="44">
        <v>0.63</v>
      </c>
      <c r="H8" s="44">
        <v>3.5</v>
      </c>
      <c r="I8" s="63"/>
      <c r="J8" s="13"/>
      <c r="K8" s="65" t="s">
        <v>16</v>
      </c>
      <c r="L8" s="69" t="s">
        <v>43</v>
      </c>
      <c r="M8" s="70">
        <v>2.2999999999999998</v>
      </c>
      <c r="N8" s="70">
        <v>0.19</v>
      </c>
      <c r="O8" s="70">
        <v>0.04</v>
      </c>
      <c r="P8" s="70">
        <v>10.98</v>
      </c>
      <c r="Q8" s="70">
        <v>43.9</v>
      </c>
      <c r="R8" s="13">
        <v>685</v>
      </c>
    </row>
    <row r="9" spans="1:18" ht="24" customHeight="1">
      <c r="A9" s="13"/>
      <c r="B9" s="65" t="s">
        <v>16</v>
      </c>
      <c r="C9" s="69" t="s">
        <v>43</v>
      </c>
      <c r="D9" s="70">
        <v>2.2999999999999998</v>
      </c>
      <c r="E9" s="70">
        <v>0.19</v>
      </c>
      <c r="F9" s="70">
        <v>0.04</v>
      </c>
      <c r="G9" s="70">
        <v>10.98</v>
      </c>
      <c r="H9" s="70">
        <v>43.9</v>
      </c>
      <c r="I9" s="13">
        <v>685</v>
      </c>
      <c r="J9" s="13"/>
      <c r="K9" s="65" t="s">
        <v>17</v>
      </c>
      <c r="L9" s="67">
        <v>30</v>
      </c>
      <c r="M9" s="70">
        <v>2.16</v>
      </c>
      <c r="N9" s="68">
        <v>2.2799999999999998</v>
      </c>
      <c r="O9" s="68">
        <v>0.24</v>
      </c>
      <c r="P9" s="68">
        <v>17.399999999999999</v>
      </c>
      <c r="Q9" s="68">
        <v>78.38</v>
      </c>
      <c r="R9" s="13"/>
    </row>
    <row r="10" spans="1:18" ht="21" customHeight="1">
      <c r="A10" s="13"/>
      <c r="B10" s="65" t="s">
        <v>17</v>
      </c>
      <c r="C10" s="67">
        <v>30</v>
      </c>
      <c r="D10" s="70">
        <v>2.16</v>
      </c>
      <c r="E10" s="68">
        <v>2.2799999999999998</v>
      </c>
      <c r="F10" s="68">
        <v>0.24</v>
      </c>
      <c r="G10" s="68">
        <v>17.399999999999999</v>
      </c>
      <c r="H10" s="68">
        <v>78.38</v>
      </c>
      <c r="I10" s="13"/>
      <c r="J10" s="13"/>
      <c r="K10" s="65" t="s">
        <v>144</v>
      </c>
      <c r="L10" s="67" t="s">
        <v>60</v>
      </c>
      <c r="M10" s="70">
        <v>17.100000000000001</v>
      </c>
      <c r="N10" s="68">
        <v>1.5</v>
      </c>
      <c r="O10" s="68">
        <v>0.5</v>
      </c>
      <c r="P10" s="68">
        <v>21</v>
      </c>
      <c r="Q10" s="68">
        <v>44.4</v>
      </c>
      <c r="R10" s="13">
        <v>386</v>
      </c>
    </row>
    <row r="11" spans="1:18" ht="21" customHeight="1">
      <c r="A11" s="13"/>
      <c r="B11" s="65" t="s">
        <v>144</v>
      </c>
      <c r="C11" s="67" t="s">
        <v>60</v>
      </c>
      <c r="D11" s="70">
        <v>17.100000000000001</v>
      </c>
      <c r="E11" s="68">
        <v>1.5</v>
      </c>
      <c r="F11" s="68">
        <v>0.5</v>
      </c>
      <c r="G11" s="68">
        <v>21</v>
      </c>
      <c r="H11" s="68">
        <v>44.4</v>
      </c>
      <c r="I11" s="13">
        <v>386</v>
      </c>
      <c r="J11" s="13"/>
      <c r="K11" s="65"/>
      <c r="L11" s="67"/>
      <c r="M11" s="70"/>
      <c r="N11" s="68"/>
      <c r="O11" s="68"/>
      <c r="P11" s="68"/>
      <c r="Q11" s="68"/>
      <c r="R11" s="13"/>
    </row>
    <row r="12" spans="1:18" ht="37.5">
      <c r="A12" s="144" t="s">
        <v>112</v>
      </c>
      <c r="B12" s="75"/>
      <c r="C12" s="76">
        <v>577</v>
      </c>
      <c r="D12" s="77">
        <f>SUM(D6:D11)</f>
        <v>78.109999999999985</v>
      </c>
      <c r="E12" s="77">
        <f>SUM(E6:E11)</f>
        <v>17.319999999999997</v>
      </c>
      <c r="F12" s="77">
        <f>SUM(F6:F11)</f>
        <v>13.785</v>
      </c>
      <c r="G12" s="77">
        <f>SUM(G6:G11)</f>
        <v>72.91</v>
      </c>
      <c r="H12" s="77">
        <f>SUM(H6:H11)</f>
        <v>491.90999999999997</v>
      </c>
      <c r="I12" s="82"/>
      <c r="J12" s="144" t="s">
        <v>112</v>
      </c>
      <c r="K12" s="75"/>
      <c r="L12" s="76">
        <v>547</v>
      </c>
      <c r="M12" s="77">
        <f>SUM(M6:M10)</f>
        <v>78.109999999999985</v>
      </c>
      <c r="N12" s="77">
        <f>SUM(N6:N10)</f>
        <v>28.050000000000004</v>
      </c>
      <c r="O12" s="77">
        <f>SUM(O6:O10)</f>
        <v>15.76</v>
      </c>
      <c r="P12" s="77">
        <f>SUM(P6:P10)</f>
        <v>58.86</v>
      </c>
      <c r="Q12" s="77">
        <f>SUM(Q6:Q10)</f>
        <v>441.59999999999991</v>
      </c>
      <c r="R12" s="77"/>
    </row>
    <row r="13" spans="1:18" ht="37.5">
      <c r="A13" s="143" t="s">
        <v>114</v>
      </c>
      <c r="B13" s="146"/>
      <c r="C13" s="147"/>
      <c r="D13" s="148"/>
      <c r="E13" s="87"/>
      <c r="F13" s="87"/>
      <c r="G13" s="87"/>
      <c r="H13" s="148"/>
      <c r="I13" s="145"/>
      <c r="J13" s="143" t="s">
        <v>117</v>
      </c>
      <c r="K13" s="149"/>
      <c r="L13" s="150"/>
      <c r="M13" s="150"/>
      <c r="N13" s="77"/>
      <c r="O13" s="77"/>
      <c r="P13" s="77"/>
      <c r="Q13" s="151"/>
      <c r="R13" s="152"/>
    </row>
    <row r="14" spans="1:18" ht="24" customHeight="1">
      <c r="A14" s="24" t="s">
        <v>111</v>
      </c>
      <c r="B14" s="65" t="s">
        <v>20</v>
      </c>
      <c r="C14" s="69">
        <v>220</v>
      </c>
      <c r="D14" s="70">
        <v>40.299999999999997</v>
      </c>
      <c r="E14" s="70">
        <v>13.54</v>
      </c>
      <c r="F14" s="70">
        <v>15.71</v>
      </c>
      <c r="G14" s="70">
        <v>54.64</v>
      </c>
      <c r="H14" s="74">
        <v>386.24</v>
      </c>
      <c r="I14" s="13">
        <v>492</v>
      </c>
      <c r="J14" s="24" t="s">
        <v>111</v>
      </c>
      <c r="K14" s="65" t="s">
        <v>90</v>
      </c>
      <c r="L14" s="69">
        <v>80</v>
      </c>
      <c r="M14" s="70">
        <v>34.06</v>
      </c>
      <c r="N14" s="70">
        <v>10.25</v>
      </c>
      <c r="O14" s="70">
        <v>5.54</v>
      </c>
      <c r="P14" s="70">
        <v>10.68</v>
      </c>
      <c r="Q14" s="70">
        <v>175.57</v>
      </c>
      <c r="R14" s="13">
        <v>500</v>
      </c>
    </row>
    <row r="15" spans="1:18" ht="24" customHeight="1">
      <c r="A15" s="13"/>
      <c r="B15" s="65" t="s">
        <v>124</v>
      </c>
      <c r="C15" s="69">
        <v>30</v>
      </c>
      <c r="D15" s="70">
        <v>4.7699999999999996</v>
      </c>
      <c r="E15" s="66">
        <v>0.33</v>
      </c>
      <c r="F15" s="66">
        <v>0.06</v>
      </c>
      <c r="G15" s="66">
        <v>1.1399999999999999</v>
      </c>
      <c r="H15" s="66">
        <v>6.4</v>
      </c>
      <c r="I15" s="13"/>
      <c r="J15" s="13"/>
      <c r="K15" s="65" t="s">
        <v>33</v>
      </c>
      <c r="L15" s="69">
        <v>100</v>
      </c>
      <c r="M15" s="70">
        <v>8.58</v>
      </c>
      <c r="N15" s="70">
        <v>3.31</v>
      </c>
      <c r="O15" s="70">
        <v>3.2</v>
      </c>
      <c r="P15" s="70">
        <v>23.31</v>
      </c>
      <c r="Q15" s="70">
        <v>131.27000000000001</v>
      </c>
      <c r="R15" s="13">
        <v>512</v>
      </c>
    </row>
    <row r="16" spans="1:18" ht="22.5" customHeight="1">
      <c r="A16" s="13"/>
      <c r="B16" s="65" t="s">
        <v>89</v>
      </c>
      <c r="C16" s="67">
        <v>200</v>
      </c>
      <c r="D16" s="68">
        <v>2.34</v>
      </c>
      <c r="E16" s="68">
        <v>1.1399999999999999</v>
      </c>
      <c r="F16" s="68">
        <v>0.66</v>
      </c>
      <c r="G16" s="68">
        <v>6.82</v>
      </c>
      <c r="H16" s="66">
        <v>37.799999999999997</v>
      </c>
      <c r="I16" s="13">
        <v>692</v>
      </c>
      <c r="J16" s="13"/>
      <c r="K16" s="65" t="s">
        <v>98</v>
      </c>
      <c r="L16" s="69">
        <v>20</v>
      </c>
      <c r="M16" s="70">
        <v>1.3</v>
      </c>
      <c r="N16" s="70">
        <v>0.65</v>
      </c>
      <c r="O16" s="70">
        <v>0.49</v>
      </c>
      <c r="P16" s="70">
        <v>1.78</v>
      </c>
      <c r="Q16" s="70">
        <v>14</v>
      </c>
      <c r="R16" s="13">
        <v>587</v>
      </c>
    </row>
    <row r="17" spans="1:18" ht="33.75" customHeight="1">
      <c r="A17" s="13"/>
      <c r="B17" s="65" t="s">
        <v>17</v>
      </c>
      <c r="C17" s="67">
        <v>30</v>
      </c>
      <c r="D17" s="70">
        <v>2.16</v>
      </c>
      <c r="E17" s="68">
        <v>2.2799999999999998</v>
      </c>
      <c r="F17" s="68">
        <v>0.24</v>
      </c>
      <c r="G17" s="68">
        <v>17.399999999999999</v>
      </c>
      <c r="H17" s="68">
        <v>78.38</v>
      </c>
      <c r="I17" s="13"/>
      <c r="J17" s="13"/>
      <c r="K17" s="65" t="s">
        <v>126</v>
      </c>
      <c r="L17" s="63">
        <v>30</v>
      </c>
      <c r="M17" s="66">
        <v>4.2699999999999996</v>
      </c>
      <c r="N17" s="66">
        <v>0.75</v>
      </c>
      <c r="O17" s="66">
        <v>3.45</v>
      </c>
      <c r="P17" s="66">
        <v>13.12</v>
      </c>
      <c r="Q17" s="66">
        <v>42.85</v>
      </c>
      <c r="R17" s="36">
        <v>43</v>
      </c>
    </row>
    <row r="18" spans="1:18" ht="26.25" customHeight="1">
      <c r="A18" s="13"/>
      <c r="B18" s="65" t="s">
        <v>24</v>
      </c>
      <c r="C18" s="67">
        <v>15</v>
      </c>
      <c r="D18" s="68">
        <v>11.44</v>
      </c>
      <c r="E18" s="68">
        <v>3.48</v>
      </c>
      <c r="F18" s="68">
        <v>4.43</v>
      </c>
      <c r="G18" s="68">
        <v>0</v>
      </c>
      <c r="H18" s="66">
        <v>53.75</v>
      </c>
      <c r="I18" s="13">
        <v>97</v>
      </c>
      <c r="J18" s="13"/>
      <c r="K18" s="65" t="s">
        <v>44</v>
      </c>
      <c r="L18" s="67">
        <v>200</v>
      </c>
      <c r="M18" s="70">
        <v>2.34</v>
      </c>
      <c r="N18" s="68">
        <v>1.1399999999999999</v>
      </c>
      <c r="O18" s="68">
        <v>0.66</v>
      </c>
      <c r="P18" s="68">
        <v>6.82</v>
      </c>
      <c r="Q18" s="68">
        <v>37.799999999999997</v>
      </c>
      <c r="R18" s="13">
        <v>692</v>
      </c>
    </row>
    <row r="19" spans="1:18" ht="20.25" customHeight="1">
      <c r="A19" s="13"/>
      <c r="B19" s="65" t="s">
        <v>144</v>
      </c>
      <c r="C19" s="67" t="s">
        <v>60</v>
      </c>
      <c r="D19" s="68">
        <v>17.100000000000001</v>
      </c>
      <c r="E19" s="68">
        <v>0.4</v>
      </c>
      <c r="F19" s="68">
        <v>0.3</v>
      </c>
      <c r="G19" s="68">
        <v>10.3</v>
      </c>
      <c r="H19" s="66">
        <v>45.5</v>
      </c>
      <c r="I19" s="13">
        <v>386</v>
      </c>
      <c r="J19" s="13"/>
      <c r="K19" s="65" t="s">
        <v>17</v>
      </c>
      <c r="L19" s="67">
        <v>30</v>
      </c>
      <c r="M19" s="70">
        <v>2.16</v>
      </c>
      <c r="N19" s="68">
        <v>2.2799999999999998</v>
      </c>
      <c r="O19" s="68">
        <v>0.24</v>
      </c>
      <c r="P19" s="68">
        <v>17.399999999999999</v>
      </c>
      <c r="Q19" s="68">
        <v>78.38</v>
      </c>
      <c r="R19" s="13"/>
    </row>
    <row r="20" spans="1:18" ht="21" customHeight="1">
      <c r="A20" s="13"/>
      <c r="B20" s="65"/>
      <c r="C20" s="67"/>
      <c r="D20" s="68"/>
      <c r="E20" s="68"/>
      <c r="F20" s="68"/>
      <c r="G20" s="68"/>
      <c r="H20" s="66"/>
      <c r="I20" s="13"/>
      <c r="J20" s="13"/>
      <c r="K20" s="65" t="s">
        <v>83</v>
      </c>
      <c r="L20" s="67">
        <v>10</v>
      </c>
      <c r="M20" s="68">
        <v>8.3000000000000007</v>
      </c>
      <c r="N20" s="68">
        <v>0.08</v>
      </c>
      <c r="O20" s="68">
        <v>6.12</v>
      </c>
      <c r="P20" s="68">
        <v>0.13</v>
      </c>
      <c r="Q20" s="66">
        <v>66</v>
      </c>
      <c r="R20" s="13">
        <v>96</v>
      </c>
    </row>
    <row r="21" spans="1:18" ht="21" customHeight="1">
      <c r="A21" s="13"/>
      <c r="B21" s="65"/>
      <c r="C21" s="67"/>
      <c r="D21" s="68"/>
      <c r="E21" s="68"/>
      <c r="F21" s="68"/>
      <c r="G21" s="68"/>
      <c r="H21" s="66"/>
      <c r="I21" s="13"/>
      <c r="J21" s="13"/>
      <c r="K21" s="65" t="s">
        <v>144</v>
      </c>
      <c r="L21" s="67" t="s">
        <v>60</v>
      </c>
      <c r="M21" s="68">
        <v>17.100000000000001</v>
      </c>
      <c r="N21" s="68">
        <v>0.4</v>
      </c>
      <c r="O21" s="68">
        <v>0.3</v>
      </c>
      <c r="P21" s="68">
        <v>10.3</v>
      </c>
      <c r="Q21" s="66">
        <v>45.5</v>
      </c>
      <c r="R21" s="13">
        <v>386</v>
      </c>
    </row>
    <row r="22" spans="1:18" s="25" customFormat="1" ht="37.5">
      <c r="A22" s="144" t="s">
        <v>112</v>
      </c>
      <c r="B22" s="75"/>
      <c r="C22" s="76">
        <v>645</v>
      </c>
      <c r="D22" s="77">
        <f t="shared" ref="D22:H22" si="0">SUM(D14:D19)</f>
        <v>78.109999999999985</v>
      </c>
      <c r="E22" s="77">
        <f t="shared" si="0"/>
        <v>21.169999999999998</v>
      </c>
      <c r="F22" s="77">
        <f t="shared" si="0"/>
        <v>21.4</v>
      </c>
      <c r="G22" s="77">
        <f t="shared" si="0"/>
        <v>90.3</v>
      </c>
      <c r="H22" s="77">
        <f t="shared" si="0"/>
        <v>608.06999999999994</v>
      </c>
      <c r="I22" s="24"/>
      <c r="J22" s="144" t="s">
        <v>112</v>
      </c>
      <c r="K22" s="75"/>
      <c r="L22" s="76">
        <v>620</v>
      </c>
      <c r="M22" s="77">
        <f>SUM(M14:M21)</f>
        <v>78.109999999999985</v>
      </c>
      <c r="N22" s="77">
        <f t="shared" ref="N22:Q22" si="1">SUM(N14:N21)</f>
        <v>18.86</v>
      </c>
      <c r="O22" s="77">
        <f t="shared" si="1"/>
        <v>20</v>
      </c>
      <c r="P22" s="77">
        <f t="shared" si="1"/>
        <v>83.539999999999978</v>
      </c>
      <c r="Q22" s="77">
        <f t="shared" si="1"/>
        <v>591.37000000000012</v>
      </c>
      <c r="R22" s="80"/>
    </row>
    <row r="23" spans="1:18" ht="37.5">
      <c r="A23" s="143" t="s">
        <v>115</v>
      </c>
      <c r="B23" s="15"/>
      <c r="C23" s="8"/>
      <c r="D23" s="16"/>
      <c r="E23" s="16"/>
      <c r="F23" s="16"/>
      <c r="G23" s="16"/>
      <c r="H23" s="16"/>
      <c r="I23" s="4"/>
      <c r="J23" s="143" t="s">
        <v>118</v>
      </c>
      <c r="K23" s="15"/>
      <c r="L23" s="8"/>
      <c r="M23" s="16"/>
      <c r="N23" s="16"/>
      <c r="O23" s="16"/>
      <c r="P23" s="16"/>
      <c r="Q23" s="16"/>
      <c r="R23" s="8"/>
    </row>
    <row r="24" spans="1:18" ht="37.5">
      <c r="A24" s="24" t="s">
        <v>111</v>
      </c>
      <c r="B24" s="72" t="s">
        <v>130</v>
      </c>
      <c r="C24" s="69" t="s">
        <v>31</v>
      </c>
      <c r="D24" s="70">
        <v>38.590000000000003</v>
      </c>
      <c r="E24" s="70">
        <v>9.81</v>
      </c>
      <c r="F24" s="70">
        <v>12.01</v>
      </c>
      <c r="G24" s="70">
        <v>3.24</v>
      </c>
      <c r="H24" s="70">
        <v>154.88</v>
      </c>
      <c r="I24" s="13">
        <v>433</v>
      </c>
      <c r="J24" s="24" t="s">
        <v>111</v>
      </c>
      <c r="K24" s="65" t="s">
        <v>27</v>
      </c>
      <c r="L24" s="63">
        <v>200</v>
      </c>
      <c r="M24" s="66">
        <v>19.71</v>
      </c>
      <c r="N24" s="66">
        <v>9.9700000000000006</v>
      </c>
      <c r="O24" s="66">
        <v>8.8800000000000008</v>
      </c>
      <c r="P24" s="66">
        <v>34</v>
      </c>
      <c r="Q24" s="66">
        <v>198.9</v>
      </c>
      <c r="R24" s="13">
        <v>302</v>
      </c>
    </row>
    <row r="25" spans="1:18" ht="39" customHeight="1">
      <c r="A25" s="13"/>
      <c r="B25" s="65" t="s">
        <v>21</v>
      </c>
      <c r="C25" s="63">
        <v>150</v>
      </c>
      <c r="D25" s="66">
        <v>10.29</v>
      </c>
      <c r="E25" s="66">
        <v>5.32</v>
      </c>
      <c r="F25" s="66">
        <v>4.92</v>
      </c>
      <c r="G25" s="66">
        <v>26.8</v>
      </c>
      <c r="H25" s="66">
        <v>219.5</v>
      </c>
      <c r="I25" s="63">
        <v>332</v>
      </c>
      <c r="J25" s="13"/>
      <c r="K25" s="121" t="s">
        <v>141</v>
      </c>
      <c r="L25" s="139" t="s">
        <v>142</v>
      </c>
      <c r="M25" s="112">
        <v>22</v>
      </c>
      <c r="N25" s="112">
        <v>9.24</v>
      </c>
      <c r="O25" s="112">
        <v>8.16</v>
      </c>
      <c r="P25" s="112">
        <v>56</v>
      </c>
      <c r="Q25" s="112">
        <v>333</v>
      </c>
      <c r="R25" s="36">
        <v>733</v>
      </c>
    </row>
    <row r="26" spans="1:18" ht="24.75" customHeight="1">
      <c r="A26" s="13"/>
      <c r="B26" s="65" t="s">
        <v>124</v>
      </c>
      <c r="C26" s="69">
        <v>30</v>
      </c>
      <c r="D26" s="70">
        <v>4.7699999999999996</v>
      </c>
      <c r="E26" s="66">
        <v>0.33</v>
      </c>
      <c r="F26" s="66">
        <v>0.06</v>
      </c>
      <c r="G26" s="66">
        <v>1.1399999999999999</v>
      </c>
      <c r="H26" s="66">
        <v>6.4</v>
      </c>
      <c r="I26" s="13"/>
      <c r="J26" s="13"/>
      <c r="K26" s="65" t="s">
        <v>16</v>
      </c>
      <c r="L26" s="69" t="s">
        <v>43</v>
      </c>
      <c r="M26" s="70">
        <v>2.2999999999999998</v>
      </c>
      <c r="N26" s="70">
        <v>0.19</v>
      </c>
      <c r="O26" s="70">
        <v>0.04</v>
      </c>
      <c r="P26" s="70">
        <v>6.42</v>
      </c>
      <c r="Q26" s="70">
        <v>43.9</v>
      </c>
      <c r="R26" s="13">
        <v>685</v>
      </c>
    </row>
    <row r="27" spans="1:18" ht="21" customHeight="1">
      <c r="A27" s="13"/>
      <c r="B27" s="65" t="s">
        <v>22</v>
      </c>
      <c r="C27" s="69" t="s">
        <v>42</v>
      </c>
      <c r="D27" s="70">
        <v>5.2</v>
      </c>
      <c r="E27" s="70">
        <v>0.3</v>
      </c>
      <c r="F27" s="70">
        <v>0.05</v>
      </c>
      <c r="G27" s="70">
        <v>15.2</v>
      </c>
      <c r="H27" s="70">
        <v>60</v>
      </c>
      <c r="I27" s="13">
        <v>686</v>
      </c>
      <c r="J27" s="13"/>
      <c r="K27" s="121" t="s">
        <v>143</v>
      </c>
      <c r="L27" s="122" t="s">
        <v>75</v>
      </c>
      <c r="M27" s="118">
        <v>17</v>
      </c>
      <c r="N27" s="118">
        <v>1</v>
      </c>
      <c r="O27" s="118">
        <v>0</v>
      </c>
      <c r="P27" s="118">
        <v>25.4</v>
      </c>
      <c r="Q27" s="118">
        <v>86.6</v>
      </c>
      <c r="R27" s="36">
        <v>707</v>
      </c>
    </row>
    <row r="28" spans="1:18" ht="24.75" customHeight="1">
      <c r="A28" s="13"/>
      <c r="B28" s="65" t="s">
        <v>17</v>
      </c>
      <c r="C28" s="67">
        <v>30</v>
      </c>
      <c r="D28" s="70">
        <v>2.16</v>
      </c>
      <c r="E28" s="68">
        <v>2.2799999999999998</v>
      </c>
      <c r="F28" s="68">
        <v>0.24</v>
      </c>
      <c r="G28" s="68">
        <v>17.399999999999999</v>
      </c>
      <c r="H28" s="68">
        <v>78.38</v>
      </c>
      <c r="I28" s="13"/>
      <c r="J28" s="13"/>
      <c r="K28" s="65" t="s">
        <v>144</v>
      </c>
      <c r="L28" s="67" t="s">
        <v>60</v>
      </c>
      <c r="M28" s="68">
        <v>17.100000000000001</v>
      </c>
      <c r="N28" s="68">
        <v>1.08</v>
      </c>
      <c r="O28" s="68">
        <v>0.24</v>
      </c>
      <c r="P28" s="68">
        <v>9.7200000000000006</v>
      </c>
      <c r="Q28" s="68">
        <v>45.36</v>
      </c>
      <c r="R28" s="13">
        <v>386</v>
      </c>
    </row>
    <row r="29" spans="1:18" ht="24.75" customHeight="1">
      <c r="A29" s="13"/>
      <c r="B29" s="65" t="s">
        <v>144</v>
      </c>
      <c r="C29" s="67" t="s">
        <v>60</v>
      </c>
      <c r="D29" s="68">
        <v>17.100000000000001</v>
      </c>
      <c r="E29" s="68">
        <v>1.08</v>
      </c>
      <c r="F29" s="68">
        <v>0.24</v>
      </c>
      <c r="G29" s="68">
        <v>9.7200000000000006</v>
      </c>
      <c r="H29" s="68">
        <v>45.36</v>
      </c>
      <c r="I29" s="13">
        <v>386</v>
      </c>
      <c r="J29" s="13"/>
      <c r="K29" s="65"/>
      <c r="L29" s="67"/>
      <c r="M29" s="70"/>
      <c r="N29" s="68"/>
      <c r="O29" s="68"/>
      <c r="P29" s="68"/>
      <c r="Q29" s="68"/>
      <c r="R29" s="13"/>
    </row>
    <row r="30" spans="1:18" s="25" customFormat="1" ht="37.5">
      <c r="A30" s="144" t="s">
        <v>112</v>
      </c>
      <c r="B30" s="75"/>
      <c r="C30" s="80">
        <v>679</v>
      </c>
      <c r="D30" s="83">
        <f>SUM(D24:D29)</f>
        <v>78.110000000000014</v>
      </c>
      <c r="E30" s="83">
        <f t="shared" ref="E30:H30" si="2">SUM(E24:E29)</f>
        <v>19.120000000000005</v>
      </c>
      <c r="F30" s="83">
        <f t="shared" si="2"/>
        <v>17.519999999999996</v>
      </c>
      <c r="G30" s="83">
        <f t="shared" si="2"/>
        <v>73.5</v>
      </c>
      <c r="H30" s="83">
        <f t="shared" si="2"/>
        <v>564.52</v>
      </c>
      <c r="I30" s="13"/>
      <c r="J30" s="144" t="s">
        <v>112</v>
      </c>
      <c r="K30" s="72"/>
      <c r="L30" s="76">
        <v>912</v>
      </c>
      <c r="M30" s="77">
        <f>SUM(M23:M28)</f>
        <v>78.11</v>
      </c>
      <c r="N30" s="77">
        <f>SUM(N23:N28)</f>
        <v>21.480000000000004</v>
      </c>
      <c r="O30" s="77">
        <f>SUM(O23:O28)</f>
        <v>17.319999999999997</v>
      </c>
      <c r="P30" s="77">
        <f>SUM(P23:P28)</f>
        <v>131.54</v>
      </c>
      <c r="Q30" s="77">
        <f>SUM(Q23:Q28)</f>
        <v>707.76</v>
      </c>
      <c r="R30" s="13"/>
    </row>
    <row r="31" spans="1:18" ht="37.5">
      <c r="A31" s="143" t="s">
        <v>116</v>
      </c>
      <c r="B31" s="10"/>
      <c r="C31" s="11"/>
      <c r="D31" s="12"/>
      <c r="E31" s="16"/>
      <c r="F31" s="16"/>
      <c r="G31" s="16"/>
      <c r="H31" s="110"/>
      <c r="I31" s="140"/>
      <c r="J31" s="143" t="s">
        <v>119</v>
      </c>
      <c r="K31" s="75"/>
      <c r="L31" s="76"/>
      <c r="M31" s="77"/>
      <c r="N31" s="77"/>
      <c r="O31" s="77"/>
      <c r="P31" s="77"/>
      <c r="Q31" s="77"/>
      <c r="R31" s="77"/>
    </row>
    <row r="32" spans="1:18" ht="26.25" customHeight="1">
      <c r="A32" s="24" t="s">
        <v>111</v>
      </c>
      <c r="B32" s="65" t="s">
        <v>99</v>
      </c>
      <c r="C32" s="67" t="s">
        <v>31</v>
      </c>
      <c r="D32" s="68">
        <v>41.7</v>
      </c>
      <c r="E32" s="112">
        <v>7.75</v>
      </c>
      <c r="F32" s="68">
        <v>9.16</v>
      </c>
      <c r="G32" s="68">
        <v>12.31</v>
      </c>
      <c r="H32" s="68">
        <v>186</v>
      </c>
      <c r="I32" s="13">
        <v>437</v>
      </c>
      <c r="J32" s="24" t="s">
        <v>111</v>
      </c>
      <c r="K32" s="65" t="s">
        <v>106</v>
      </c>
      <c r="L32" s="63" t="s">
        <v>101</v>
      </c>
      <c r="M32" s="66">
        <v>34.15</v>
      </c>
      <c r="N32" s="66">
        <v>11.56</v>
      </c>
      <c r="O32" s="66">
        <v>11.69</v>
      </c>
      <c r="P32" s="66">
        <v>6.48</v>
      </c>
      <c r="Q32" s="66">
        <v>177.47</v>
      </c>
      <c r="R32" s="13">
        <v>462</v>
      </c>
    </row>
    <row r="33" spans="1:18" ht="26.25" customHeight="1">
      <c r="A33" s="13"/>
      <c r="B33" s="65" t="s">
        <v>32</v>
      </c>
      <c r="C33" s="67">
        <v>100</v>
      </c>
      <c r="D33" s="68">
        <v>11.08</v>
      </c>
      <c r="E33" s="68">
        <v>5.48</v>
      </c>
      <c r="F33" s="68">
        <v>4.2300000000000004</v>
      </c>
      <c r="G33" s="68">
        <v>23.95</v>
      </c>
      <c r="H33" s="68">
        <v>155.80000000000001</v>
      </c>
      <c r="I33" s="13">
        <v>508</v>
      </c>
      <c r="J33" s="13"/>
      <c r="K33" s="65" t="s">
        <v>32</v>
      </c>
      <c r="L33" s="67">
        <v>120</v>
      </c>
      <c r="M33" s="68">
        <v>13.23</v>
      </c>
      <c r="N33" s="68">
        <v>6.58</v>
      </c>
      <c r="O33" s="68">
        <v>5.08</v>
      </c>
      <c r="P33" s="68">
        <v>28.74</v>
      </c>
      <c r="Q33" s="68">
        <v>186.96</v>
      </c>
      <c r="R33" s="13">
        <v>508</v>
      </c>
    </row>
    <row r="34" spans="1:18" ht="37.5">
      <c r="A34" s="36"/>
      <c r="B34" s="65" t="s">
        <v>126</v>
      </c>
      <c r="C34" s="63">
        <v>20</v>
      </c>
      <c r="D34" s="66">
        <v>3.73</v>
      </c>
      <c r="E34" s="66">
        <v>0.5</v>
      </c>
      <c r="F34" s="66">
        <v>2.2999999999999998</v>
      </c>
      <c r="G34" s="66">
        <v>2.08</v>
      </c>
      <c r="H34" s="66">
        <v>28.57</v>
      </c>
      <c r="I34" s="36">
        <v>43</v>
      </c>
      <c r="J34" s="36"/>
      <c r="K34" s="65" t="s">
        <v>124</v>
      </c>
      <c r="L34" s="69">
        <v>30</v>
      </c>
      <c r="M34" s="70">
        <v>4.7699999999999996</v>
      </c>
      <c r="N34" s="66">
        <v>0.33</v>
      </c>
      <c r="O34" s="66">
        <v>0.06</v>
      </c>
      <c r="P34" s="66">
        <v>1.1399999999999999</v>
      </c>
      <c r="Q34" s="66">
        <v>6.4</v>
      </c>
      <c r="R34" s="13"/>
    </row>
    <row r="35" spans="1:18" ht="35.25" customHeight="1">
      <c r="A35" s="13"/>
      <c r="B35" s="65" t="s">
        <v>44</v>
      </c>
      <c r="C35" s="67">
        <v>200</v>
      </c>
      <c r="D35" s="70">
        <v>2.34</v>
      </c>
      <c r="E35" s="68">
        <v>1.1399999999999999</v>
      </c>
      <c r="F35" s="68">
        <v>0.66</v>
      </c>
      <c r="G35" s="68">
        <v>6.82</v>
      </c>
      <c r="H35" s="68">
        <v>37.799999999999997</v>
      </c>
      <c r="I35" s="13">
        <v>692</v>
      </c>
      <c r="J35" s="13"/>
      <c r="K35" s="65" t="s">
        <v>135</v>
      </c>
      <c r="L35" s="69">
        <v>200</v>
      </c>
      <c r="M35" s="70">
        <v>6.7</v>
      </c>
      <c r="N35" s="70">
        <v>3.87</v>
      </c>
      <c r="O35" s="70">
        <v>3.48</v>
      </c>
      <c r="P35" s="70">
        <v>11.1</v>
      </c>
      <c r="Q35" s="70">
        <v>91.2</v>
      </c>
      <c r="R35" s="13">
        <v>690</v>
      </c>
    </row>
    <row r="36" spans="1:18" ht="22.5" customHeight="1">
      <c r="A36" s="13"/>
      <c r="B36" s="65" t="s">
        <v>17</v>
      </c>
      <c r="C36" s="67">
        <v>30</v>
      </c>
      <c r="D36" s="70">
        <v>2.16</v>
      </c>
      <c r="E36" s="68">
        <v>2.2799999999999998</v>
      </c>
      <c r="F36" s="68">
        <v>0.24</v>
      </c>
      <c r="G36" s="68">
        <v>17.399999999999999</v>
      </c>
      <c r="H36" s="68">
        <v>78.38</v>
      </c>
      <c r="I36" s="13"/>
      <c r="J36" s="13"/>
      <c r="K36" s="65" t="s">
        <v>17</v>
      </c>
      <c r="L36" s="67">
        <v>30</v>
      </c>
      <c r="M36" s="70">
        <v>2.16</v>
      </c>
      <c r="N36" s="68">
        <v>2.2799999999999998</v>
      </c>
      <c r="O36" s="68">
        <v>0.24</v>
      </c>
      <c r="P36" s="68">
        <v>17.399999999999999</v>
      </c>
      <c r="Q36" s="68">
        <v>78.38</v>
      </c>
      <c r="R36" s="13"/>
    </row>
    <row r="37" spans="1:18" ht="22.5" customHeight="1">
      <c r="A37" s="13"/>
      <c r="B37" s="121" t="s">
        <v>143</v>
      </c>
      <c r="C37" s="122" t="s">
        <v>75</v>
      </c>
      <c r="D37" s="118">
        <v>17.100000000000001</v>
      </c>
      <c r="E37" s="118">
        <v>1</v>
      </c>
      <c r="F37" s="118">
        <v>0</v>
      </c>
      <c r="G37" s="118">
        <v>25.4</v>
      </c>
      <c r="H37" s="118">
        <v>86.6</v>
      </c>
      <c r="I37" s="36">
        <v>707</v>
      </c>
      <c r="J37" s="13"/>
      <c r="K37" s="121" t="s">
        <v>143</v>
      </c>
      <c r="L37" s="122" t="s">
        <v>75</v>
      </c>
      <c r="M37" s="118">
        <v>17.100000000000001</v>
      </c>
      <c r="N37" s="118">
        <v>1</v>
      </c>
      <c r="O37" s="118">
        <v>0</v>
      </c>
      <c r="P37" s="118">
        <v>25.4</v>
      </c>
      <c r="Q37" s="118">
        <v>86.6</v>
      </c>
      <c r="R37" s="36">
        <v>707</v>
      </c>
    </row>
    <row r="38" spans="1:18" ht="37.5">
      <c r="A38" s="144" t="s">
        <v>112</v>
      </c>
      <c r="B38" s="75"/>
      <c r="C38" s="76">
        <v>650</v>
      </c>
      <c r="D38" s="77">
        <f>SUM(D32:D37)</f>
        <v>78.109999999999985</v>
      </c>
      <c r="E38" s="77">
        <f t="shared" ref="E38:H38" si="3">SUM(E32:E37)</f>
        <v>18.150000000000002</v>
      </c>
      <c r="F38" s="77">
        <f t="shared" si="3"/>
        <v>16.59</v>
      </c>
      <c r="G38" s="77">
        <f t="shared" si="3"/>
        <v>87.96</v>
      </c>
      <c r="H38" s="77">
        <f t="shared" si="3"/>
        <v>573.15</v>
      </c>
      <c r="I38" s="24"/>
      <c r="J38" s="144" t="s">
        <v>112</v>
      </c>
      <c r="K38" s="75"/>
      <c r="L38" s="76">
        <v>740</v>
      </c>
      <c r="M38" s="77">
        <f>SUM(M32:M37)</f>
        <v>78.109999999999985</v>
      </c>
      <c r="N38" s="77">
        <f t="shared" ref="N38:Q38" si="4">SUM(N32:N37)</f>
        <v>25.62</v>
      </c>
      <c r="O38" s="77">
        <f t="shared" si="4"/>
        <v>20.549999999999997</v>
      </c>
      <c r="P38" s="77">
        <f t="shared" si="4"/>
        <v>90.259999999999991</v>
      </c>
      <c r="Q38" s="77">
        <f t="shared" si="4"/>
        <v>627.01</v>
      </c>
      <c r="R38" s="82"/>
    </row>
    <row r="39" spans="1:18" ht="37.5">
      <c r="A39" s="143" t="s">
        <v>120</v>
      </c>
      <c r="B39" s="125"/>
      <c r="C39" s="135"/>
      <c r="D39" s="136"/>
      <c r="E39" s="111"/>
      <c r="F39" s="111"/>
      <c r="G39" s="111"/>
      <c r="H39" s="136"/>
      <c r="I39" s="128"/>
      <c r="J39" s="161" t="s">
        <v>121</v>
      </c>
      <c r="K39" s="125"/>
      <c r="L39" s="135"/>
      <c r="M39" s="136"/>
      <c r="N39" s="111"/>
      <c r="O39" s="111"/>
      <c r="P39" s="111"/>
      <c r="Q39" s="136"/>
      <c r="R39" s="128"/>
    </row>
    <row r="40" spans="1:18" ht="37.5">
      <c r="A40" s="24" t="s">
        <v>111</v>
      </c>
      <c r="B40" s="65" t="s">
        <v>36</v>
      </c>
      <c r="C40" s="63">
        <v>80</v>
      </c>
      <c r="D40" s="66">
        <v>33.159999999999997</v>
      </c>
      <c r="E40" s="66">
        <v>10.34</v>
      </c>
      <c r="F40" s="66">
        <v>9.4499999999999993</v>
      </c>
      <c r="G40" s="66">
        <v>18.62</v>
      </c>
      <c r="H40" s="66">
        <v>173.58</v>
      </c>
      <c r="I40" s="13">
        <v>498</v>
      </c>
      <c r="J40" s="24" t="s">
        <v>111</v>
      </c>
      <c r="K40" s="65" t="s">
        <v>37</v>
      </c>
      <c r="L40" s="63" t="s">
        <v>38</v>
      </c>
      <c r="M40" s="66">
        <v>31.69</v>
      </c>
      <c r="N40" s="66">
        <v>14.47</v>
      </c>
      <c r="O40" s="66">
        <v>13.3</v>
      </c>
      <c r="P40" s="66">
        <v>34.04</v>
      </c>
      <c r="Q40" s="66">
        <v>164.8</v>
      </c>
      <c r="R40" s="63">
        <v>374</v>
      </c>
    </row>
    <row r="41" spans="1:18" s="25" customFormat="1" ht="24.75" customHeight="1">
      <c r="A41" s="13"/>
      <c r="B41" s="65" t="s">
        <v>39</v>
      </c>
      <c r="C41" s="67">
        <v>150</v>
      </c>
      <c r="D41" s="68">
        <v>17.760000000000002</v>
      </c>
      <c r="E41" s="68">
        <v>3.8</v>
      </c>
      <c r="F41" s="68">
        <v>6.8</v>
      </c>
      <c r="G41" s="68">
        <v>22.21</v>
      </c>
      <c r="H41" s="68">
        <v>151.4</v>
      </c>
      <c r="I41" s="13">
        <v>520</v>
      </c>
      <c r="J41" s="13"/>
      <c r="K41" s="65" t="s">
        <v>39</v>
      </c>
      <c r="L41" s="67">
        <v>150</v>
      </c>
      <c r="M41" s="68">
        <v>17.760000000000002</v>
      </c>
      <c r="N41" s="68">
        <v>3.8</v>
      </c>
      <c r="O41" s="68">
        <v>6.8</v>
      </c>
      <c r="P41" s="68">
        <v>22.21</v>
      </c>
      <c r="Q41" s="68">
        <v>151.4</v>
      </c>
      <c r="R41" s="13">
        <v>520</v>
      </c>
    </row>
    <row r="42" spans="1:18" ht="37.5">
      <c r="A42" s="63"/>
      <c r="B42" s="38" t="s">
        <v>125</v>
      </c>
      <c r="C42" s="43">
        <v>20</v>
      </c>
      <c r="D42" s="44">
        <v>2.73</v>
      </c>
      <c r="E42" s="44">
        <v>0.16</v>
      </c>
      <c r="F42" s="44">
        <v>0.02</v>
      </c>
      <c r="G42" s="44">
        <v>0.5</v>
      </c>
      <c r="H42" s="44">
        <v>2.8</v>
      </c>
      <c r="I42" s="63"/>
      <c r="J42" s="63"/>
      <c r="K42" s="38" t="s">
        <v>23</v>
      </c>
      <c r="L42" s="43">
        <v>25</v>
      </c>
      <c r="M42" s="44">
        <v>7.1</v>
      </c>
      <c r="N42" s="44">
        <v>0.73</v>
      </c>
      <c r="O42" s="44">
        <v>0.04</v>
      </c>
      <c r="P42" s="44">
        <v>1.48</v>
      </c>
      <c r="Q42" s="44">
        <v>9.25</v>
      </c>
      <c r="R42" s="63"/>
    </row>
    <row r="43" spans="1:18" ht="18.75">
      <c r="A43" s="13"/>
      <c r="B43" s="65" t="s">
        <v>22</v>
      </c>
      <c r="C43" s="69" t="s">
        <v>42</v>
      </c>
      <c r="D43" s="70">
        <v>5.2</v>
      </c>
      <c r="E43" s="70">
        <v>0.3</v>
      </c>
      <c r="F43" s="70">
        <v>0.05</v>
      </c>
      <c r="G43" s="70">
        <v>15.2</v>
      </c>
      <c r="H43" s="70">
        <v>60</v>
      </c>
      <c r="I43" s="13">
        <v>686</v>
      </c>
      <c r="J43" s="13"/>
      <c r="K43" s="65" t="s">
        <v>16</v>
      </c>
      <c r="L43" s="69" t="s">
        <v>43</v>
      </c>
      <c r="M43" s="70">
        <v>2.2999999999999998</v>
      </c>
      <c r="N43" s="70">
        <v>0.19</v>
      </c>
      <c r="O43" s="70">
        <v>0.04</v>
      </c>
      <c r="P43" s="70">
        <v>6.42</v>
      </c>
      <c r="Q43" s="70">
        <v>43.9</v>
      </c>
      <c r="R43" s="13">
        <v>685</v>
      </c>
    </row>
    <row r="44" spans="1:18" ht="18.75">
      <c r="A44" s="13"/>
      <c r="B44" s="65" t="s">
        <v>17</v>
      </c>
      <c r="C44" s="67">
        <v>30</v>
      </c>
      <c r="D44" s="70">
        <v>2.16</v>
      </c>
      <c r="E44" s="68">
        <v>2.2799999999999998</v>
      </c>
      <c r="F44" s="68">
        <v>0.24</v>
      </c>
      <c r="G44" s="68">
        <v>17.399999999999999</v>
      </c>
      <c r="H44" s="68">
        <v>78.38</v>
      </c>
      <c r="I44" s="13"/>
      <c r="J44" s="13"/>
      <c r="K44" s="65" t="s">
        <v>17</v>
      </c>
      <c r="L44" s="67">
        <v>30</v>
      </c>
      <c r="M44" s="70">
        <v>2.16</v>
      </c>
      <c r="N44" s="68">
        <v>2.2799999999999998</v>
      </c>
      <c r="O44" s="68">
        <v>0.24</v>
      </c>
      <c r="P44" s="68">
        <v>17.399999999999999</v>
      </c>
      <c r="Q44" s="68">
        <v>78.38</v>
      </c>
      <c r="R44" s="13"/>
    </row>
    <row r="45" spans="1:18" ht="18.75">
      <c r="A45" s="13"/>
      <c r="B45" s="121" t="s">
        <v>143</v>
      </c>
      <c r="C45" s="122" t="s">
        <v>75</v>
      </c>
      <c r="D45" s="118">
        <v>17.100000000000001</v>
      </c>
      <c r="E45" s="118">
        <v>1</v>
      </c>
      <c r="F45" s="118">
        <v>0</v>
      </c>
      <c r="G45" s="118">
        <v>25.4</v>
      </c>
      <c r="H45" s="118">
        <v>86.6</v>
      </c>
      <c r="I45" s="36">
        <v>707</v>
      </c>
      <c r="J45" s="13"/>
      <c r="K45" s="121" t="s">
        <v>143</v>
      </c>
      <c r="L45" s="122" t="s">
        <v>75</v>
      </c>
      <c r="M45" s="118">
        <v>17.100000000000001</v>
      </c>
      <c r="N45" s="118">
        <v>1</v>
      </c>
      <c r="O45" s="118">
        <v>0</v>
      </c>
      <c r="P45" s="118">
        <v>25.4</v>
      </c>
      <c r="Q45" s="118">
        <v>86.6</v>
      </c>
      <c r="R45" s="36">
        <v>707</v>
      </c>
    </row>
    <row r="46" spans="1:18" ht="37.5">
      <c r="A46" s="144" t="s">
        <v>112</v>
      </c>
      <c r="B46" s="155"/>
      <c r="C46" s="156">
        <v>699</v>
      </c>
      <c r="D46" s="157">
        <f>SUM(D40:D45)</f>
        <v>78.110000000000014</v>
      </c>
      <c r="E46" s="157">
        <f t="shared" ref="E46:H46" si="5">SUM(E40:E45)</f>
        <v>17.880000000000003</v>
      </c>
      <c r="F46" s="157">
        <f t="shared" si="5"/>
        <v>16.559999999999999</v>
      </c>
      <c r="G46" s="157">
        <f t="shared" si="5"/>
        <v>99.330000000000013</v>
      </c>
      <c r="H46" s="157">
        <f t="shared" si="5"/>
        <v>552.76</v>
      </c>
      <c r="I46" s="137"/>
      <c r="J46" s="144" t="s">
        <v>112</v>
      </c>
      <c r="K46" s="75"/>
      <c r="L46" s="76">
        <v>752</v>
      </c>
      <c r="M46" s="77">
        <f>SUM(M40:M45)</f>
        <v>78.110000000000014</v>
      </c>
      <c r="N46" s="77">
        <f t="shared" ref="N46:Q46" si="6">SUM(N40:N45)</f>
        <v>22.470000000000002</v>
      </c>
      <c r="O46" s="77">
        <f t="shared" si="6"/>
        <v>20.419999999999998</v>
      </c>
      <c r="P46" s="77">
        <f t="shared" si="6"/>
        <v>106.94999999999999</v>
      </c>
      <c r="Q46" s="77">
        <f t="shared" si="6"/>
        <v>534.33000000000004</v>
      </c>
      <c r="R46" s="80"/>
    </row>
    <row r="47" spans="1:18">
      <c r="B47" s="26"/>
      <c r="C47" s="27"/>
      <c r="D47" s="28"/>
      <c r="E47" s="28"/>
      <c r="F47" s="28"/>
      <c r="G47" s="28"/>
      <c r="H47" s="28"/>
      <c r="K47" s="26"/>
      <c r="L47" s="27"/>
      <c r="M47" s="28"/>
      <c r="N47" s="28"/>
      <c r="O47" s="28"/>
      <c r="P47" s="28"/>
      <c r="Q47" s="28"/>
      <c r="R47" s="30"/>
    </row>
    <row r="48" spans="1:18">
      <c r="C48" s="31"/>
      <c r="D48" s="32"/>
      <c r="E48" s="32"/>
      <c r="F48" s="32"/>
      <c r="G48" s="32"/>
      <c r="H48" s="32"/>
      <c r="N48" s="1">
        <f>E12+N12+E22+N22+E30+N30+E38+N38+E46+N46</f>
        <v>210.12</v>
      </c>
      <c r="O48" s="1">
        <f>F12+O12+F22+O22+F30+O30+F38+O38+F46+O46</f>
        <v>179.90499999999997</v>
      </c>
      <c r="P48" s="1">
        <f>G12+P12+G22+P22+G30+P30+G38+P38+G46+P46</f>
        <v>895.15000000000009</v>
      </c>
      <c r="Q48" s="1">
        <f>H12+Q12+H22+Q22+H30+Q30+H38+Q38+H46+Q46</f>
        <v>5692.48</v>
      </c>
    </row>
    <row r="49" spans="1:18">
      <c r="C49" s="31"/>
      <c r="D49" s="32"/>
      <c r="E49" s="32"/>
      <c r="F49" s="32"/>
      <c r="G49" s="32"/>
      <c r="H49" s="32"/>
      <c r="N49" s="1">
        <f>N48/10</f>
        <v>21.012</v>
      </c>
      <c r="O49" s="1">
        <f t="shared" ref="O49:Q49" si="7">O48/10</f>
        <v>17.990499999999997</v>
      </c>
      <c r="P49" s="1">
        <f t="shared" si="7"/>
        <v>89.515000000000015</v>
      </c>
      <c r="Q49" s="1">
        <f t="shared" si="7"/>
        <v>569.24799999999993</v>
      </c>
    </row>
    <row r="50" spans="1:18">
      <c r="K50" t="s">
        <v>41</v>
      </c>
      <c r="N50" s="114">
        <v>1</v>
      </c>
      <c r="O50" s="114">
        <v>1</v>
      </c>
      <c r="P50" s="114">
        <v>4</v>
      </c>
    </row>
    <row r="52" spans="1:18" ht="15">
      <c r="A52"/>
      <c r="C52" s="1"/>
      <c r="D52"/>
      <c r="I52"/>
      <c r="J52"/>
      <c r="L52" s="1"/>
      <c r="M52"/>
      <c r="R52"/>
    </row>
    <row r="53" spans="1:18" ht="15">
      <c r="A53"/>
      <c r="D53"/>
      <c r="E53"/>
      <c r="F53"/>
      <c r="G53"/>
      <c r="H53"/>
      <c r="I53"/>
      <c r="J53"/>
      <c r="M53"/>
      <c r="N53"/>
      <c r="O53"/>
      <c r="P53"/>
      <c r="Q53"/>
      <c r="R53"/>
    </row>
    <row r="54" spans="1:18" ht="15">
      <c r="A54"/>
      <c r="D54"/>
      <c r="E54"/>
      <c r="F54"/>
      <c r="G54"/>
      <c r="H54"/>
      <c r="I54"/>
      <c r="J54"/>
      <c r="M54"/>
      <c r="N54"/>
      <c r="O54"/>
      <c r="P54"/>
      <c r="Q54"/>
      <c r="R54"/>
    </row>
    <row r="55" spans="1:18" ht="15">
      <c r="A55"/>
      <c r="D55"/>
      <c r="E55"/>
      <c r="F55"/>
      <c r="G55"/>
      <c r="H55"/>
      <c r="I55"/>
      <c r="J55"/>
      <c r="M55"/>
      <c r="N55"/>
      <c r="O55"/>
      <c r="P55"/>
      <c r="Q55"/>
      <c r="R55"/>
    </row>
    <row r="56" spans="1:18" ht="15">
      <c r="A56"/>
      <c r="D56"/>
      <c r="E56"/>
      <c r="F56"/>
      <c r="G56"/>
      <c r="H56"/>
      <c r="I56"/>
      <c r="J56"/>
      <c r="M56"/>
      <c r="N56"/>
      <c r="O56"/>
      <c r="P56"/>
      <c r="Q56"/>
      <c r="R56"/>
    </row>
    <row r="57" spans="1:18" ht="15">
      <c r="A57"/>
      <c r="D57"/>
      <c r="E57"/>
      <c r="F57"/>
      <c r="G57"/>
      <c r="H57"/>
      <c r="I57"/>
      <c r="J57"/>
      <c r="M57"/>
      <c r="N57"/>
      <c r="O57"/>
      <c r="P57"/>
      <c r="Q57"/>
      <c r="R57"/>
    </row>
    <row r="58" spans="1:18" ht="15">
      <c r="A58"/>
      <c r="D58"/>
      <c r="E58"/>
      <c r="F58"/>
      <c r="G58"/>
      <c r="H58"/>
      <c r="I58"/>
      <c r="J58"/>
      <c r="M58"/>
      <c r="N58"/>
      <c r="O58"/>
      <c r="P58"/>
      <c r="Q58"/>
      <c r="R58"/>
    </row>
    <row r="59" spans="1:18" ht="15">
      <c r="A59"/>
      <c r="D59"/>
      <c r="E59"/>
      <c r="F59"/>
      <c r="G59"/>
      <c r="H59"/>
      <c r="I59"/>
      <c r="J59"/>
      <c r="M59"/>
      <c r="N59"/>
      <c r="O59"/>
      <c r="P59"/>
      <c r="Q59"/>
      <c r="R59"/>
    </row>
    <row r="60" spans="1:18" ht="15">
      <c r="A60"/>
      <c r="D60"/>
      <c r="E60"/>
      <c r="F60"/>
      <c r="G60"/>
      <c r="H60"/>
      <c r="I60"/>
      <c r="J60"/>
      <c r="M60"/>
      <c r="N60"/>
      <c r="O60"/>
      <c r="P60"/>
      <c r="Q60"/>
      <c r="R60"/>
    </row>
    <row r="61" spans="1:18" ht="15">
      <c r="A61"/>
      <c r="D61"/>
      <c r="E61"/>
      <c r="F61"/>
      <c r="G61"/>
      <c r="H61"/>
      <c r="I61"/>
      <c r="J61"/>
      <c r="M61"/>
      <c r="N61"/>
      <c r="O61"/>
      <c r="P61"/>
      <c r="Q61"/>
      <c r="R61"/>
    </row>
    <row r="62" spans="1:18" ht="15">
      <c r="A62"/>
      <c r="D62"/>
      <c r="E62"/>
      <c r="F62"/>
      <c r="G62"/>
      <c r="H62"/>
      <c r="I62"/>
      <c r="J62"/>
      <c r="M62"/>
      <c r="N62"/>
      <c r="O62"/>
      <c r="P62"/>
      <c r="Q62"/>
      <c r="R62"/>
    </row>
    <row r="63" spans="1:18" ht="15">
      <c r="A63"/>
      <c r="D63"/>
      <c r="E63"/>
      <c r="F63"/>
      <c r="G63"/>
      <c r="H63"/>
      <c r="I63"/>
      <c r="J63"/>
      <c r="M63"/>
      <c r="N63"/>
      <c r="O63"/>
      <c r="P63"/>
      <c r="Q63"/>
      <c r="R63"/>
    </row>
    <row r="64" spans="1:18" ht="15">
      <c r="A64"/>
      <c r="D64"/>
      <c r="E64"/>
      <c r="F64"/>
      <c r="G64"/>
      <c r="H64"/>
      <c r="I64"/>
      <c r="J64"/>
      <c r="M64"/>
      <c r="N64"/>
      <c r="O64"/>
      <c r="P64"/>
      <c r="Q64"/>
      <c r="R64"/>
    </row>
    <row r="65" spans="1:18" ht="15">
      <c r="A65"/>
      <c r="D65"/>
      <c r="E65"/>
      <c r="F65"/>
      <c r="G65"/>
      <c r="H65"/>
      <c r="I65"/>
      <c r="J65"/>
      <c r="M65"/>
      <c r="N65"/>
      <c r="O65"/>
      <c r="P65"/>
      <c r="Q65"/>
      <c r="R65"/>
    </row>
    <row r="66" spans="1:18" ht="15">
      <c r="A66"/>
      <c r="D66"/>
      <c r="E66"/>
      <c r="F66"/>
      <c r="G66"/>
      <c r="H66"/>
      <c r="I66"/>
      <c r="J66"/>
      <c r="M66"/>
      <c r="N66"/>
      <c r="O66"/>
      <c r="P66"/>
      <c r="Q66"/>
      <c r="R66"/>
    </row>
    <row r="67" spans="1:18" ht="15">
      <c r="A67"/>
      <c r="D67"/>
      <c r="E67"/>
      <c r="F67"/>
      <c r="G67"/>
      <c r="H67"/>
      <c r="I67"/>
      <c r="J67"/>
      <c r="M67"/>
      <c r="N67"/>
      <c r="O67"/>
      <c r="P67"/>
      <c r="Q67"/>
      <c r="R67"/>
    </row>
    <row r="68" spans="1:18" ht="15">
      <c r="A68"/>
      <c r="D68"/>
      <c r="E68"/>
      <c r="F68"/>
      <c r="G68"/>
      <c r="H68"/>
      <c r="I68"/>
      <c r="J68"/>
      <c r="M68"/>
      <c r="N68"/>
      <c r="O68"/>
      <c r="P68"/>
      <c r="Q68"/>
      <c r="R68"/>
    </row>
    <row r="69" spans="1:18" ht="15">
      <c r="A69"/>
      <c r="D69"/>
      <c r="E69"/>
      <c r="F69"/>
      <c r="G69"/>
      <c r="H69"/>
      <c r="I69"/>
      <c r="J69"/>
      <c r="M69"/>
      <c r="N69"/>
      <c r="O69"/>
      <c r="P69"/>
      <c r="Q69"/>
      <c r="R69"/>
    </row>
    <row r="70" spans="1:18" ht="15">
      <c r="A70"/>
      <c r="D70"/>
      <c r="E70"/>
      <c r="F70"/>
      <c r="G70"/>
      <c r="H70"/>
      <c r="I70"/>
      <c r="J70"/>
      <c r="M70"/>
      <c r="N70"/>
      <c r="O70"/>
      <c r="P70"/>
      <c r="Q70"/>
      <c r="R70"/>
    </row>
    <row r="71" spans="1:18" ht="15">
      <c r="A71"/>
      <c r="D71"/>
      <c r="E71"/>
      <c r="F71"/>
      <c r="G71"/>
      <c r="H71"/>
      <c r="I71"/>
      <c r="J71"/>
      <c r="M71"/>
      <c r="N71"/>
      <c r="O71"/>
      <c r="P71"/>
      <c r="Q71"/>
      <c r="R71"/>
    </row>
    <row r="72" spans="1:18" ht="15">
      <c r="A72"/>
      <c r="D72"/>
      <c r="E72"/>
      <c r="F72"/>
      <c r="G72"/>
      <c r="H72"/>
      <c r="I72"/>
      <c r="J72"/>
      <c r="M72"/>
      <c r="N72"/>
      <c r="O72"/>
      <c r="P72"/>
      <c r="Q72"/>
      <c r="R72"/>
    </row>
    <row r="73" spans="1:18" ht="15">
      <c r="A73"/>
      <c r="D73"/>
      <c r="E73"/>
      <c r="F73"/>
      <c r="G73"/>
      <c r="H73"/>
      <c r="I73"/>
      <c r="J73"/>
      <c r="M73"/>
      <c r="N73"/>
      <c r="O73"/>
      <c r="P73"/>
      <c r="Q73"/>
      <c r="R73"/>
    </row>
    <row r="74" spans="1:18" ht="15">
      <c r="A74"/>
      <c r="D74"/>
      <c r="E74"/>
      <c r="F74"/>
      <c r="G74"/>
      <c r="H74"/>
      <c r="I74"/>
      <c r="J74"/>
      <c r="M74"/>
      <c r="N74"/>
      <c r="O74"/>
      <c r="P74"/>
      <c r="Q74"/>
      <c r="R74"/>
    </row>
    <row r="75" spans="1:18" ht="15">
      <c r="A75"/>
      <c r="D75"/>
      <c r="E75"/>
      <c r="F75"/>
      <c r="G75"/>
      <c r="H75"/>
      <c r="I75"/>
      <c r="J75"/>
      <c r="M75"/>
      <c r="N75"/>
      <c r="O75"/>
      <c r="P75"/>
      <c r="Q75"/>
      <c r="R75"/>
    </row>
    <row r="76" spans="1:18" ht="15">
      <c r="A76"/>
      <c r="D76"/>
      <c r="E76"/>
      <c r="F76"/>
      <c r="G76"/>
      <c r="H76"/>
      <c r="I76"/>
      <c r="J76"/>
      <c r="M76"/>
      <c r="N76"/>
      <c r="O76"/>
      <c r="P76"/>
      <c r="Q76"/>
      <c r="R76"/>
    </row>
    <row r="77" spans="1:18" ht="15">
      <c r="A77"/>
      <c r="D77"/>
      <c r="E77"/>
      <c r="F77"/>
      <c r="G77"/>
      <c r="H77"/>
      <c r="I77"/>
      <c r="J77"/>
      <c r="M77"/>
      <c r="N77"/>
      <c r="O77"/>
      <c r="P77"/>
      <c r="Q77"/>
      <c r="R77"/>
    </row>
    <row r="78" spans="1:18" ht="15">
      <c r="A78"/>
      <c r="D78"/>
      <c r="E78"/>
      <c r="F78"/>
      <c r="G78"/>
      <c r="H78"/>
      <c r="I78"/>
      <c r="J78"/>
      <c r="M78"/>
      <c r="N78"/>
      <c r="O78"/>
      <c r="P78"/>
      <c r="Q78"/>
      <c r="R78"/>
    </row>
    <row r="79" spans="1:18" ht="15">
      <c r="A79"/>
      <c r="D79"/>
      <c r="E79"/>
      <c r="F79"/>
      <c r="G79"/>
      <c r="H79"/>
      <c r="I79"/>
      <c r="J79"/>
      <c r="M79"/>
      <c r="N79"/>
      <c r="O79"/>
      <c r="P79"/>
      <c r="Q79"/>
      <c r="R79"/>
    </row>
    <row r="80" spans="1:18" ht="15">
      <c r="A80"/>
      <c r="D80"/>
      <c r="E80"/>
      <c r="F80"/>
      <c r="G80"/>
      <c r="H80"/>
      <c r="I80"/>
      <c r="J80"/>
      <c r="M80"/>
      <c r="N80"/>
      <c r="O80"/>
      <c r="P80"/>
      <c r="Q80"/>
      <c r="R80"/>
    </row>
    <row r="81" spans="1:18" ht="15">
      <c r="A81"/>
      <c r="D81"/>
      <c r="E81"/>
      <c r="F81"/>
      <c r="G81"/>
      <c r="H81"/>
      <c r="I81"/>
      <c r="J81"/>
      <c r="M81"/>
      <c r="N81"/>
      <c r="O81"/>
      <c r="P81"/>
      <c r="Q81"/>
      <c r="R81"/>
    </row>
    <row r="82" spans="1:18" ht="15">
      <c r="A82"/>
      <c r="D82"/>
      <c r="E82"/>
      <c r="F82"/>
      <c r="G82"/>
      <c r="H82"/>
      <c r="I82"/>
      <c r="J82"/>
      <c r="M82"/>
      <c r="N82"/>
      <c r="O82"/>
      <c r="P82"/>
      <c r="Q82"/>
      <c r="R82"/>
    </row>
    <row r="83" spans="1:18" ht="15">
      <c r="A83"/>
      <c r="D83"/>
      <c r="E83"/>
      <c r="F83"/>
      <c r="G83"/>
      <c r="H83"/>
      <c r="I83"/>
      <c r="J83"/>
      <c r="M83"/>
      <c r="N83"/>
      <c r="O83"/>
      <c r="P83"/>
      <c r="Q83"/>
      <c r="R83"/>
    </row>
    <row r="84" spans="1:18" ht="15">
      <c r="A84"/>
      <c r="D84"/>
      <c r="E84"/>
      <c r="F84"/>
      <c r="G84"/>
      <c r="H84"/>
      <c r="I84"/>
      <c r="J84"/>
      <c r="M84"/>
      <c r="N84"/>
      <c r="O84"/>
      <c r="P84"/>
      <c r="Q84"/>
      <c r="R84"/>
    </row>
    <row r="85" spans="1:18" ht="15">
      <c r="A85"/>
      <c r="D85"/>
      <c r="E85"/>
      <c r="F85"/>
      <c r="G85"/>
      <c r="H85"/>
      <c r="I85"/>
      <c r="J85"/>
      <c r="M85"/>
      <c r="N85"/>
      <c r="O85"/>
      <c r="P85"/>
      <c r="Q85"/>
      <c r="R85"/>
    </row>
    <row r="86" spans="1:18" ht="15">
      <c r="A86"/>
      <c r="D86"/>
      <c r="E86"/>
      <c r="F86"/>
      <c r="G86"/>
      <c r="H86"/>
      <c r="I86"/>
      <c r="J86"/>
      <c r="M86"/>
      <c r="N86"/>
      <c r="O86"/>
      <c r="P86"/>
      <c r="Q86"/>
      <c r="R86"/>
    </row>
    <row r="87" spans="1:18" ht="15">
      <c r="A87"/>
      <c r="D87"/>
      <c r="E87"/>
      <c r="F87"/>
      <c r="G87"/>
      <c r="H87"/>
      <c r="I87"/>
      <c r="J87"/>
      <c r="M87"/>
      <c r="N87"/>
      <c r="O87"/>
      <c r="P87"/>
      <c r="Q87"/>
      <c r="R87"/>
    </row>
    <row r="88" spans="1:18" ht="15">
      <c r="A88"/>
      <c r="D88"/>
      <c r="E88"/>
      <c r="F88"/>
      <c r="G88"/>
      <c r="H88"/>
      <c r="I88"/>
      <c r="J88"/>
      <c r="M88"/>
      <c r="N88"/>
      <c r="O88"/>
      <c r="P88"/>
      <c r="Q88"/>
      <c r="R88"/>
    </row>
    <row r="89" spans="1:18" ht="15">
      <c r="A89"/>
      <c r="D89"/>
      <c r="E89"/>
      <c r="F89"/>
      <c r="G89"/>
      <c r="H89"/>
      <c r="I89"/>
      <c r="J89"/>
      <c r="M89"/>
      <c r="N89"/>
      <c r="O89"/>
      <c r="P89"/>
      <c r="Q89"/>
      <c r="R89"/>
    </row>
    <row r="90" spans="1:18" ht="15">
      <c r="A90"/>
      <c r="D90"/>
      <c r="E90"/>
      <c r="F90"/>
      <c r="G90"/>
      <c r="H90"/>
      <c r="I90"/>
      <c r="J90"/>
      <c r="M90"/>
      <c r="N90"/>
      <c r="O90"/>
      <c r="P90"/>
      <c r="Q90"/>
      <c r="R90"/>
    </row>
    <row r="91" spans="1:18" ht="15">
      <c r="A91"/>
      <c r="D91"/>
      <c r="E91"/>
      <c r="F91"/>
      <c r="G91"/>
      <c r="H91"/>
      <c r="I91"/>
      <c r="J91"/>
      <c r="M91"/>
      <c r="N91"/>
      <c r="O91"/>
      <c r="P91"/>
      <c r="Q91"/>
      <c r="R91"/>
    </row>
    <row r="92" spans="1:18" ht="15">
      <c r="A92"/>
      <c r="D92"/>
      <c r="E92"/>
      <c r="F92"/>
      <c r="G92"/>
      <c r="H92"/>
      <c r="I92"/>
      <c r="J92"/>
      <c r="M92"/>
      <c r="N92"/>
      <c r="O92"/>
      <c r="P92"/>
      <c r="Q92"/>
      <c r="R92"/>
    </row>
    <row r="93" spans="1:18" ht="15">
      <c r="A93"/>
      <c r="D93"/>
      <c r="E93"/>
      <c r="F93"/>
      <c r="G93"/>
      <c r="H93"/>
      <c r="I93"/>
      <c r="J93"/>
      <c r="M93"/>
      <c r="N93"/>
      <c r="O93"/>
      <c r="P93"/>
      <c r="Q93"/>
      <c r="R93"/>
    </row>
    <row r="94" spans="1:18" ht="15">
      <c r="A94"/>
      <c r="D94"/>
      <c r="E94"/>
      <c r="F94"/>
      <c r="G94"/>
      <c r="H94"/>
      <c r="I94"/>
      <c r="J94"/>
      <c r="M94"/>
      <c r="N94"/>
      <c r="O94"/>
      <c r="P94"/>
      <c r="Q94"/>
      <c r="R94"/>
    </row>
    <row r="95" spans="1:18" ht="15">
      <c r="A95"/>
      <c r="D95"/>
      <c r="E95"/>
      <c r="F95"/>
      <c r="G95"/>
      <c r="H95"/>
      <c r="I95"/>
      <c r="J95"/>
      <c r="M95"/>
      <c r="N95"/>
      <c r="O95"/>
      <c r="P95"/>
      <c r="Q95"/>
      <c r="R95"/>
    </row>
  </sheetData>
  <mergeCells count="16">
    <mergeCell ref="R3:R4"/>
    <mergeCell ref="A3:A4"/>
    <mergeCell ref="J3:J4"/>
    <mergeCell ref="B1:G1"/>
    <mergeCell ref="B3:B4"/>
    <mergeCell ref="C3:C4"/>
    <mergeCell ref="D3:D4"/>
    <mergeCell ref="E3:G3"/>
    <mergeCell ref="B2:Q2"/>
    <mergeCell ref="H3:H4"/>
    <mergeCell ref="I3:I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  <rowBreaks count="1" manualBreakCount="1">
    <brk id="38" max="16383" man="1"/>
  </rowBreaks>
  <colBreaks count="1" manualBreakCount="1">
    <brk id="9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98"/>
  <sheetViews>
    <sheetView view="pageBreakPreview" zoomScale="60" workbookViewId="0">
      <selection activeCell="G8" sqref="G8"/>
    </sheetView>
  </sheetViews>
  <sheetFormatPr defaultRowHeight="15"/>
  <cols>
    <col min="1" max="1" width="21.5703125" customWidth="1"/>
    <col min="2" max="2" width="37" customWidth="1"/>
    <col min="3" max="4" width="10.7109375" customWidth="1"/>
    <col min="5" max="6" width="9.140625" style="1"/>
    <col min="7" max="7" width="10.7109375" style="1" customWidth="1"/>
    <col min="8" max="8" width="16.7109375" style="1" customWidth="1"/>
    <col min="9" max="9" width="13.42578125" customWidth="1"/>
    <col min="10" max="10" width="22.140625" customWidth="1"/>
    <col min="11" max="11" width="36.85546875" customWidth="1"/>
    <col min="12" max="13" width="11" customWidth="1"/>
    <col min="14" max="14" width="9.42578125" style="1" bestFit="1" customWidth="1"/>
    <col min="15" max="15" width="9.28515625" style="1" bestFit="1" customWidth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3"/>
      <c r="B1" s="176" t="s">
        <v>145</v>
      </c>
      <c r="C1" s="176"/>
      <c r="D1" s="176"/>
      <c r="E1" s="176"/>
      <c r="F1" s="176"/>
      <c r="G1" s="176"/>
      <c r="H1" s="141"/>
      <c r="I1" s="35"/>
      <c r="J1" s="35"/>
      <c r="K1" s="141"/>
      <c r="L1" s="141"/>
      <c r="M1" s="141"/>
      <c r="N1" s="141"/>
      <c r="O1" s="141"/>
      <c r="P1" s="141"/>
      <c r="Q1" s="141"/>
      <c r="R1" s="141"/>
    </row>
    <row r="2" spans="1:18" ht="18.75">
      <c r="A2" s="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8" ht="15.75" customHeight="1">
      <c r="A3" s="185" t="s">
        <v>107</v>
      </c>
      <c r="B3" s="186" t="s">
        <v>108</v>
      </c>
      <c r="C3" s="186" t="s">
        <v>109</v>
      </c>
      <c r="D3" s="187" t="s">
        <v>6</v>
      </c>
      <c r="E3" s="188" t="s">
        <v>7</v>
      </c>
      <c r="F3" s="188"/>
      <c r="G3" s="188"/>
      <c r="H3" s="187" t="s">
        <v>8</v>
      </c>
      <c r="I3" s="185" t="s">
        <v>3</v>
      </c>
      <c r="J3" s="185" t="s">
        <v>107</v>
      </c>
      <c r="K3" s="186" t="s">
        <v>108</v>
      </c>
      <c r="L3" s="186" t="s">
        <v>109</v>
      </c>
      <c r="M3" s="187" t="s">
        <v>6</v>
      </c>
      <c r="N3" s="188" t="s">
        <v>7</v>
      </c>
      <c r="O3" s="188"/>
      <c r="P3" s="188"/>
      <c r="Q3" s="187" t="s">
        <v>8</v>
      </c>
      <c r="R3" s="185" t="s">
        <v>3</v>
      </c>
    </row>
    <row r="4" spans="1:18" ht="39.75" customHeight="1">
      <c r="A4" s="185"/>
      <c r="B4" s="186"/>
      <c r="C4" s="186"/>
      <c r="D4" s="187"/>
      <c r="E4" s="16" t="s">
        <v>9</v>
      </c>
      <c r="F4" s="16" t="s">
        <v>10</v>
      </c>
      <c r="G4" s="16" t="s">
        <v>11</v>
      </c>
      <c r="H4" s="187"/>
      <c r="I4" s="185"/>
      <c r="J4" s="185"/>
      <c r="K4" s="186"/>
      <c r="L4" s="186"/>
      <c r="M4" s="187"/>
      <c r="N4" s="16" t="s">
        <v>9</v>
      </c>
      <c r="O4" s="16" t="s">
        <v>10</v>
      </c>
      <c r="P4" s="16" t="s">
        <v>11</v>
      </c>
      <c r="Q4" s="187"/>
      <c r="R4" s="185"/>
    </row>
    <row r="5" spans="1:18" ht="30" customHeight="1">
      <c r="A5" s="161" t="s">
        <v>110</v>
      </c>
      <c r="B5" s="129" t="s">
        <v>47</v>
      </c>
      <c r="C5" s="130"/>
      <c r="D5" s="131"/>
      <c r="E5" s="66"/>
      <c r="F5" s="66"/>
      <c r="G5" s="66"/>
      <c r="H5" s="131"/>
      <c r="I5" s="128"/>
      <c r="J5" s="161" t="s">
        <v>113</v>
      </c>
      <c r="K5" s="129" t="s">
        <v>47</v>
      </c>
      <c r="L5" s="130"/>
      <c r="M5" s="131"/>
      <c r="N5" s="66"/>
      <c r="O5" s="66"/>
      <c r="P5" s="66"/>
      <c r="Q5" s="131"/>
      <c r="R5" s="128"/>
    </row>
    <row r="6" spans="1:18" ht="37.5">
      <c r="A6" s="80" t="s">
        <v>122</v>
      </c>
      <c r="B6" s="65" t="s">
        <v>62</v>
      </c>
      <c r="C6" s="73">
        <v>200</v>
      </c>
      <c r="D6" s="74">
        <v>10.9</v>
      </c>
      <c r="E6" s="74">
        <v>4.6399999999999997</v>
      </c>
      <c r="F6" s="74">
        <v>4.58</v>
      </c>
      <c r="G6" s="74">
        <v>23.28</v>
      </c>
      <c r="H6" s="74">
        <v>133.13999999999999</v>
      </c>
      <c r="I6" s="63">
        <v>139</v>
      </c>
      <c r="J6" s="80" t="s">
        <v>122</v>
      </c>
      <c r="K6" s="65" t="s">
        <v>50</v>
      </c>
      <c r="L6" s="63">
        <v>200</v>
      </c>
      <c r="M6" s="66">
        <v>11.98</v>
      </c>
      <c r="N6" s="66">
        <v>4.8</v>
      </c>
      <c r="O6" s="66">
        <v>8.16</v>
      </c>
      <c r="P6" s="66">
        <v>10.4</v>
      </c>
      <c r="Q6" s="66">
        <v>175</v>
      </c>
      <c r="R6" s="63">
        <v>110</v>
      </c>
    </row>
    <row r="7" spans="1:18" ht="28.5" customHeight="1">
      <c r="A7" s="13"/>
      <c r="B7" s="65" t="s">
        <v>106</v>
      </c>
      <c r="C7" s="63" t="s">
        <v>93</v>
      </c>
      <c r="D7" s="66">
        <v>31.02</v>
      </c>
      <c r="E7" s="66">
        <v>9.0299999999999994</v>
      </c>
      <c r="F7" s="66">
        <v>11.13</v>
      </c>
      <c r="G7" s="66">
        <v>5.86</v>
      </c>
      <c r="H7" s="66">
        <v>138.65</v>
      </c>
      <c r="I7" s="13">
        <v>462</v>
      </c>
      <c r="J7" s="63"/>
      <c r="K7" s="65" t="s">
        <v>30</v>
      </c>
      <c r="L7" s="67" t="s">
        <v>53</v>
      </c>
      <c r="M7" s="68">
        <v>33.29</v>
      </c>
      <c r="N7" s="112">
        <v>13.63</v>
      </c>
      <c r="O7" s="68">
        <v>10.99</v>
      </c>
      <c r="P7" s="68">
        <v>3.59</v>
      </c>
      <c r="Q7" s="68">
        <v>155</v>
      </c>
      <c r="R7" s="13">
        <v>437</v>
      </c>
    </row>
    <row r="8" spans="1:18" ht="22.5" customHeight="1">
      <c r="A8" s="13"/>
      <c r="B8" s="65" t="s">
        <v>32</v>
      </c>
      <c r="C8" s="67">
        <v>100</v>
      </c>
      <c r="D8" s="68">
        <v>11.08</v>
      </c>
      <c r="E8" s="68">
        <v>5.48</v>
      </c>
      <c r="F8" s="68">
        <v>4.2300000000000004</v>
      </c>
      <c r="G8" s="68">
        <v>23.95</v>
      </c>
      <c r="H8" s="68">
        <v>155.80000000000001</v>
      </c>
      <c r="I8" s="13">
        <v>508</v>
      </c>
      <c r="J8" s="13"/>
      <c r="K8" s="72" t="s">
        <v>84</v>
      </c>
      <c r="L8" s="69">
        <v>100</v>
      </c>
      <c r="M8" s="70">
        <v>4.34</v>
      </c>
      <c r="N8" s="70">
        <v>3.1</v>
      </c>
      <c r="O8" s="70">
        <v>6.1</v>
      </c>
      <c r="P8" s="70">
        <v>35.1</v>
      </c>
      <c r="Q8" s="70">
        <v>154</v>
      </c>
      <c r="R8" s="63">
        <v>510</v>
      </c>
    </row>
    <row r="9" spans="1:18" ht="24.75" customHeight="1">
      <c r="A9" s="63"/>
      <c r="B9" s="38" t="s">
        <v>124</v>
      </c>
      <c r="C9" s="43">
        <v>20</v>
      </c>
      <c r="D9" s="44">
        <v>3.55</v>
      </c>
      <c r="E9" s="44">
        <v>0.22</v>
      </c>
      <c r="F9" s="44">
        <v>0.04</v>
      </c>
      <c r="G9" s="44">
        <v>0.76</v>
      </c>
      <c r="H9" s="44">
        <v>4.2699999999999996</v>
      </c>
      <c r="I9" s="13">
        <v>24</v>
      </c>
      <c r="J9" s="63"/>
      <c r="K9" s="65" t="s">
        <v>133</v>
      </c>
      <c r="L9" s="63">
        <v>30</v>
      </c>
      <c r="M9" s="66">
        <v>4.92</v>
      </c>
      <c r="N9" s="66">
        <v>0.35</v>
      </c>
      <c r="O9" s="66">
        <v>2.93</v>
      </c>
      <c r="P9" s="66">
        <v>2</v>
      </c>
      <c r="Q9" s="66">
        <v>33.549999999999997</v>
      </c>
      <c r="R9" s="13">
        <v>71</v>
      </c>
    </row>
    <row r="10" spans="1:18" ht="21" customHeight="1">
      <c r="A10" s="13"/>
      <c r="B10" s="65" t="s">
        <v>16</v>
      </c>
      <c r="C10" s="69" t="s">
        <v>43</v>
      </c>
      <c r="D10" s="70">
        <v>2.2999999999999998</v>
      </c>
      <c r="E10" s="70">
        <v>0.19</v>
      </c>
      <c r="F10" s="70">
        <v>0.04</v>
      </c>
      <c r="G10" s="70">
        <v>10.98</v>
      </c>
      <c r="H10" s="70">
        <v>43.9</v>
      </c>
      <c r="I10" s="13">
        <v>685</v>
      </c>
      <c r="J10" s="13"/>
      <c r="K10" s="72" t="s">
        <v>52</v>
      </c>
      <c r="L10" s="73">
        <v>200</v>
      </c>
      <c r="M10" s="74">
        <v>4.32</v>
      </c>
      <c r="N10" s="74">
        <v>0.23</v>
      </c>
      <c r="O10" s="74">
        <v>0.01</v>
      </c>
      <c r="P10" s="74">
        <v>35.270000000000003</v>
      </c>
      <c r="Q10" s="74">
        <v>142.19999999999999</v>
      </c>
      <c r="R10" s="63">
        <v>648</v>
      </c>
    </row>
    <row r="11" spans="1:18" ht="24.75" customHeight="1">
      <c r="A11" s="13"/>
      <c r="B11" s="65" t="s">
        <v>17</v>
      </c>
      <c r="C11" s="67">
        <v>30</v>
      </c>
      <c r="D11" s="70">
        <v>2.16</v>
      </c>
      <c r="E11" s="68">
        <v>2.2799999999999998</v>
      </c>
      <c r="F11" s="68">
        <v>0.24</v>
      </c>
      <c r="G11" s="68">
        <v>17.399999999999999</v>
      </c>
      <c r="H11" s="68">
        <v>78.38</v>
      </c>
      <c r="I11" s="63"/>
      <c r="J11" s="144"/>
      <c r="K11" s="65" t="s">
        <v>17</v>
      </c>
      <c r="L11" s="67">
        <v>30</v>
      </c>
      <c r="M11" s="70">
        <v>2.16</v>
      </c>
      <c r="N11" s="68">
        <v>2.2799999999999998</v>
      </c>
      <c r="O11" s="68">
        <v>0.24</v>
      </c>
      <c r="P11" s="68">
        <v>17.399999999999999</v>
      </c>
      <c r="Q11" s="68">
        <v>78.38</v>
      </c>
      <c r="R11" s="13"/>
    </row>
    <row r="12" spans="1:18" ht="24.75" customHeight="1">
      <c r="A12" s="13"/>
      <c r="B12" s="65" t="s">
        <v>144</v>
      </c>
      <c r="C12" s="67" t="s">
        <v>60</v>
      </c>
      <c r="D12" s="70">
        <v>17.100000000000001</v>
      </c>
      <c r="E12" s="68">
        <v>1.5</v>
      </c>
      <c r="F12" s="68">
        <v>0.5</v>
      </c>
      <c r="G12" s="68">
        <v>21</v>
      </c>
      <c r="H12" s="68">
        <v>44.4</v>
      </c>
      <c r="I12" s="13">
        <v>386</v>
      </c>
      <c r="J12" s="144"/>
      <c r="K12" s="65" t="s">
        <v>144</v>
      </c>
      <c r="L12" s="67" t="s">
        <v>60</v>
      </c>
      <c r="M12" s="70">
        <v>17.100000000000001</v>
      </c>
      <c r="N12" s="68">
        <v>1.5</v>
      </c>
      <c r="O12" s="68">
        <v>0.5</v>
      </c>
      <c r="P12" s="68">
        <v>21</v>
      </c>
      <c r="Q12" s="68">
        <v>44.4</v>
      </c>
      <c r="R12" s="13">
        <v>386</v>
      </c>
    </row>
    <row r="13" spans="1:18" ht="37.5" customHeight="1">
      <c r="A13" s="144" t="s">
        <v>123</v>
      </c>
      <c r="B13" s="115"/>
      <c r="C13" s="76">
        <v>837</v>
      </c>
      <c r="D13" s="77">
        <f>SUM(D6:D12)</f>
        <v>78.109999999999985</v>
      </c>
      <c r="E13" s="77">
        <f t="shared" ref="E13:H13" si="0">SUM(E6:E12)</f>
        <v>23.34</v>
      </c>
      <c r="F13" s="77">
        <f t="shared" si="0"/>
        <v>20.759999999999998</v>
      </c>
      <c r="G13" s="77">
        <f t="shared" si="0"/>
        <v>103.22999999999999</v>
      </c>
      <c r="H13" s="77">
        <f t="shared" si="0"/>
        <v>598.53999999999985</v>
      </c>
      <c r="I13" s="80"/>
      <c r="J13" s="144" t="s">
        <v>123</v>
      </c>
      <c r="K13" s="162"/>
      <c r="L13" s="150">
        <v>790</v>
      </c>
      <c r="M13" s="151">
        <f>SUM(M6:M12)</f>
        <v>78.110000000000014</v>
      </c>
      <c r="N13" s="151">
        <f t="shared" ref="N13:Q13" si="1">SUM(N6:N12)</f>
        <v>25.890000000000004</v>
      </c>
      <c r="O13" s="151">
        <f t="shared" si="1"/>
        <v>28.93</v>
      </c>
      <c r="P13" s="151">
        <f t="shared" si="1"/>
        <v>124.76000000000002</v>
      </c>
      <c r="Q13" s="151">
        <f t="shared" si="1"/>
        <v>782.53</v>
      </c>
      <c r="R13" s="160"/>
    </row>
    <row r="14" spans="1:18" ht="26.25" customHeight="1">
      <c r="A14" s="143" t="s">
        <v>114</v>
      </c>
      <c r="B14" s="60"/>
      <c r="C14" s="61"/>
      <c r="D14" s="62"/>
      <c r="E14" s="66"/>
      <c r="F14" s="66"/>
      <c r="G14" s="66"/>
      <c r="H14" s="62"/>
      <c r="I14" s="20"/>
      <c r="J14" s="143" t="s">
        <v>117</v>
      </c>
      <c r="K14" s="60"/>
      <c r="L14" s="61"/>
      <c r="M14" s="62"/>
      <c r="N14" s="66"/>
      <c r="O14" s="66"/>
      <c r="P14" s="66"/>
      <c r="Q14" s="62"/>
      <c r="R14" s="20"/>
    </row>
    <row r="15" spans="1:18" ht="37.5">
      <c r="A15" s="80" t="s">
        <v>122</v>
      </c>
      <c r="B15" s="65" t="s">
        <v>50</v>
      </c>
      <c r="C15" s="63">
        <v>200</v>
      </c>
      <c r="D15" s="66">
        <v>11.98</v>
      </c>
      <c r="E15" s="66">
        <v>4.8</v>
      </c>
      <c r="F15" s="66">
        <v>8.16</v>
      </c>
      <c r="G15" s="66">
        <v>10.4</v>
      </c>
      <c r="H15" s="66">
        <v>175</v>
      </c>
      <c r="I15" s="63">
        <v>110</v>
      </c>
      <c r="J15" s="80" t="s">
        <v>122</v>
      </c>
      <c r="K15" s="65" t="s">
        <v>62</v>
      </c>
      <c r="L15" s="73">
        <v>200</v>
      </c>
      <c r="M15" s="74">
        <v>10.9</v>
      </c>
      <c r="N15" s="74">
        <v>4.6399999999999997</v>
      </c>
      <c r="O15" s="74">
        <v>4.58</v>
      </c>
      <c r="P15" s="74">
        <v>23.28</v>
      </c>
      <c r="Q15" s="74">
        <v>133.13999999999999</v>
      </c>
      <c r="R15" s="63">
        <v>139</v>
      </c>
    </row>
    <row r="16" spans="1:18" ht="37.5">
      <c r="A16" s="63"/>
      <c r="B16" s="65" t="s">
        <v>99</v>
      </c>
      <c r="C16" s="63" t="s">
        <v>136</v>
      </c>
      <c r="D16" s="66">
        <v>35.17</v>
      </c>
      <c r="E16" s="66">
        <v>13.3</v>
      </c>
      <c r="F16" s="66">
        <v>3.19</v>
      </c>
      <c r="G16" s="66">
        <v>2.87</v>
      </c>
      <c r="H16" s="66">
        <v>139.5</v>
      </c>
      <c r="I16" s="63">
        <v>437</v>
      </c>
      <c r="J16" s="63"/>
      <c r="K16" s="65" t="s">
        <v>95</v>
      </c>
      <c r="L16" s="139">
        <v>60</v>
      </c>
      <c r="M16" s="112">
        <v>26.59</v>
      </c>
      <c r="N16" s="112">
        <v>5.04</v>
      </c>
      <c r="O16" s="112">
        <v>2.46</v>
      </c>
      <c r="P16" s="112">
        <v>3.12</v>
      </c>
      <c r="Q16" s="112">
        <v>54.89</v>
      </c>
      <c r="R16" s="36">
        <v>440</v>
      </c>
    </row>
    <row r="17" spans="1:18" ht="24" customHeight="1">
      <c r="A17" s="63"/>
      <c r="B17" s="72" t="s">
        <v>84</v>
      </c>
      <c r="C17" s="69">
        <v>100</v>
      </c>
      <c r="D17" s="70">
        <v>4.34</v>
      </c>
      <c r="E17" s="70">
        <v>3.1</v>
      </c>
      <c r="F17" s="70">
        <v>6.1</v>
      </c>
      <c r="G17" s="70">
        <v>35.1</v>
      </c>
      <c r="H17" s="70">
        <v>154</v>
      </c>
      <c r="I17" s="63">
        <v>510</v>
      </c>
      <c r="J17" s="63"/>
      <c r="K17" s="65" t="s">
        <v>39</v>
      </c>
      <c r="L17" s="67">
        <v>150</v>
      </c>
      <c r="M17" s="68">
        <v>17.760000000000002</v>
      </c>
      <c r="N17" s="68">
        <v>3.8</v>
      </c>
      <c r="O17" s="68">
        <v>6.8</v>
      </c>
      <c r="P17" s="68">
        <v>22.21</v>
      </c>
      <c r="Q17" s="68">
        <v>151.4</v>
      </c>
      <c r="R17" s="13">
        <v>520</v>
      </c>
    </row>
    <row r="18" spans="1:18" ht="25.5" customHeight="1">
      <c r="A18" s="37"/>
      <c r="B18" s="164" t="s">
        <v>131</v>
      </c>
      <c r="C18" s="63">
        <v>200</v>
      </c>
      <c r="D18" s="66">
        <v>7.36</v>
      </c>
      <c r="E18" s="66">
        <v>0.12</v>
      </c>
      <c r="F18" s="66">
        <v>0.02</v>
      </c>
      <c r="G18" s="66">
        <v>6.74</v>
      </c>
      <c r="H18" s="66">
        <v>68</v>
      </c>
      <c r="I18" s="63">
        <v>699</v>
      </c>
      <c r="J18" s="37"/>
      <c r="K18" s="72" t="s">
        <v>68</v>
      </c>
      <c r="L18" s="63">
        <v>200</v>
      </c>
      <c r="M18" s="66">
        <v>3.6</v>
      </c>
      <c r="N18" s="66">
        <v>0.47</v>
      </c>
      <c r="O18" s="66">
        <v>0</v>
      </c>
      <c r="P18" s="66">
        <v>19.78</v>
      </c>
      <c r="Q18" s="66">
        <v>112.68</v>
      </c>
      <c r="R18" s="63">
        <v>639</v>
      </c>
    </row>
    <row r="19" spans="1:18" ht="24.75" customHeight="1">
      <c r="A19" s="36"/>
      <c r="B19" s="121" t="s">
        <v>17</v>
      </c>
      <c r="C19" s="67">
        <v>30</v>
      </c>
      <c r="D19" s="70">
        <v>2.16</v>
      </c>
      <c r="E19" s="68">
        <v>2.2799999999999998</v>
      </c>
      <c r="F19" s="68">
        <v>0.24</v>
      </c>
      <c r="G19" s="68">
        <v>17.399999999999999</v>
      </c>
      <c r="H19" s="68">
        <v>78.38</v>
      </c>
      <c r="I19" s="13"/>
      <c r="J19" s="36"/>
      <c r="K19" s="65" t="s">
        <v>17</v>
      </c>
      <c r="L19" s="67">
        <v>30</v>
      </c>
      <c r="M19" s="70">
        <v>2.16</v>
      </c>
      <c r="N19" s="68">
        <v>2.2799999999999998</v>
      </c>
      <c r="O19" s="68">
        <v>0.24</v>
      </c>
      <c r="P19" s="68">
        <v>17.399999999999999</v>
      </c>
      <c r="Q19" s="68">
        <v>78.38</v>
      </c>
      <c r="R19" s="13"/>
    </row>
    <row r="20" spans="1:18" ht="26.25" customHeight="1">
      <c r="A20" s="63"/>
      <c r="B20" s="65" t="s">
        <v>144</v>
      </c>
      <c r="C20" s="67" t="s">
        <v>60</v>
      </c>
      <c r="D20" s="68">
        <v>17.100000000000001</v>
      </c>
      <c r="E20" s="68">
        <v>0.4</v>
      </c>
      <c r="F20" s="68">
        <v>0.3</v>
      </c>
      <c r="G20" s="68">
        <v>10.3</v>
      </c>
      <c r="H20" s="66">
        <v>45.5</v>
      </c>
      <c r="I20" s="13">
        <v>386</v>
      </c>
      <c r="J20" s="63"/>
      <c r="K20" s="65" t="s">
        <v>144</v>
      </c>
      <c r="L20" s="67" t="s">
        <v>60</v>
      </c>
      <c r="M20" s="68">
        <v>17.100000000000001</v>
      </c>
      <c r="N20" s="68">
        <v>0.4</v>
      </c>
      <c r="O20" s="68">
        <v>0.3</v>
      </c>
      <c r="P20" s="68">
        <v>10.3</v>
      </c>
      <c r="Q20" s="66">
        <v>45.5</v>
      </c>
      <c r="R20" s="13">
        <v>386</v>
      </c>
    </row>
    <row r="21" spans="1:18" ht="22.5" customHeight="1">
      <c r="A21" s="13"/>
      <c r="B21" s="121"/>
      <c r="C21" s="67"/>
      <c r="D21" s="70"/>
      <c r="E21" s="68"/>
      <c r="F21" s="68"/>
      <c r="G21" s="68"/>
      <c r="H21" s="68"/>
      <c r="I21" s="13"/>
      <c r="J21" s="13"/>
      <c r="K21" s="65"/>
      <c r="L21" s="67"/>
      <c r="M21" s="70"/>
      <c r="N21" s="68"/>
      <c r="O21" s="68"/>
      <c r="P21" s="68"/>
      <c r="Q21" s="68"/>
      <c r="R21" s="13"/>
    </row>
    <row r="22" spans="1:18" ht="18.75">
      <c r="A22" s="144" t="s">
        <v>123</v>
      </c>
      <c r="B22" s="115"/>
      <c r="C22" s="76">
        <v>770</v>
      </c>
      <c r="D22" s="77">
        <f t="shared" ref="D22:H22" si="2">SUM(D15:D21)</f>
        <v>78.110000000000014</v>
      </c>
      <c r="E22" s="77">
        <f t="shared" si="2"/>
        <v>24.000000000000004</v>
      </c>
      <c r="F22" s="77">
        <f t="shared" si="2"/>
        <v>18.009999999999998</v>
      </c>
      <c r="G22" s="77">
        <f t="shared" si="2"/>
        <v>82.81</v>
      </c>
      <c r="H22" s="77">
        <f t="shared" si="2"/>
        <v>660.38</v>
      </c>
      <c r="I22" s="24"/>
      <c r="J22" s="144" t="s">
        <v>123</v>
      </c>
      <c r="K22" s="115"/>
      <c r="L22" s="76">
        <v>790</v>
      </c>
      <c r="M22" s="76">
        <f t="shared" ref="M22:Q22" si="3">SUM(M15:M21)</f>
        <v>78.110000000000014</v>
      </c>
      <c r="N22" s="76">
        <f t="shared" si="3"/>
        <v>16.63</v>
      </c>
      <c r="O22" s="76">
        <f t="shared" si="3"/>
        <v>14.38</v>
      </c>
      <c r="P22" s="76">
        <f t="shared" si="3"/>
        <v>96.089999999999989</v>
      </c>
      <c r="Q22" s="76">
        <f t="shared" si="3"/>
        <v>575.99</v>
      </c>
      <c r="R22" s="82"/>
    </row>
    <row r="23" spans="1:18" ht="24.75" customHeight="1">
      <c r="A23" s="143" t="s">
        <v>115</v>
      </c>
      <c r="B23" s="115"/>
      <c r="C23" s="76"/>
      <c r="D23" s="77"/>
      <c r="E23" s="77"/>
      <c r="F23" s="77"/>
      <c r="G23" s="77"/>
      <c r="H23" s="77"/>
      <c r="I23" s="24"/>
      <c r="J23" s="143" t="s">
        <v>118</v>
      </c>
      <c r="K23" s="115"/>
      <c r="L23" s="76"/>
      <c r="M23" s="76"/>
      <c r="N23" s="77"/>
      <c r="O23" s="77"/>
      <c r="P23" s="77"/>
      <c r="Q23" s="77"/>
      <c r="R23" s="82"/>
    </row>
    <row r="24" spans="1:18" ht="43.5" customHeight="1">
      <c r="A24" s="80" t="s">
        <v>122</v>
      </c>
      <c r="B24" s="65" t="s">
        <v>55</v>
      </c>
      <c r="C24" s="63">
        <v>200</v>
      </c>
      <c r="D24" s="63">
        <v>10.34</v>
      </c>
      <c r="E24" s="66">
        <v>3.03</v>
      </c>
      <c r="F24" s="66">
        <v>5.82</v>
      </c>
      <c r="G24" s="66">
        <v>21.22</v>
      </c>
      <c r="H24" s="66">
        <v>134.88</v>
      </c>
      <c r="I24" s="63">
        <v>138</v>
      </c>
      <c r="J24" s="80" t="s">
        <v>122</v>
      </c>
      <c r="K24" s="65" t="s">
        <v>51</v>
      </c>
      <c r="L24" s="73">
        <v>200</v>
      </c>
      <c r="M24" s="74">
        <v>10.41</v>
      </c>
      <c r="N24" s="74">
        <v>5.17</v>
      </c>
      <c r="O24" s="74">
        <v>4.7699999999999996</v>
      </c>
      <c r="P24" s="74">
        <v>34.659999999999997</v>
      </c>
      <c r="Q24" s="74">
        <v>119.6</v>
      </c>
      <c r="R24" s="63">
        <v>148</v>
      </c>
    </row>
    <row r="25" spans="1:18" ht="36" customHeight="1">
      <c r="A25" s="13"/>
      <c r="B25" s="65" t="s">
        <v>37</v>
      </c>
      <c r="C25" s="63" t="s">
        <v>92</v>
      </c>
      <c r="D25" s="66">
        <v>27.15</v>
      </c>
      <c r="E25" s="66">
        <v>12.66</v>
      </c>
      <c r="F25" s="66">
        <v>11.64</v>
      </c>
      <c r="G25" s="66">
        <v>16.84</v>
      </c>
      <c r="H25" s="66">
        <v>144.19999999999999</v>
      </c>
      <c r="I25" s="13">
        <v>433</v>
      </c>
      <c r="J25" s="13"/>
      <c r="K25" s="65" t="s">
        <v>63</v>
      </c>
      <c r="L25" s="63">
        <v>80</v>
      </c>
      <c r="M25" s="66">
        <v>32.74</v>
      </c>
      <c r="N25" s="66">
        <v>8.98</v>
      </c>
      <c r="O25" s="66">
        <v>8.7200000000000006</v>
      </c>
      <c r="P25" s="66">
        <v>5.42</v>
      </c>
      <c r="Q25" s="66">
        <v>142.19999999999999</v>
      </c>
      <c r="R25" s="13">
        <v>455</v>
      </c>
    </row>
    <row r="26" spans="1:18" ht="37.5" customHeight="1">
      <c r="A26" s="13"/>
      <c r="B26" s="65" t="s">
        <v>39</v>
      </c>
      <c r="C26" s="67">
        <v>150</v>
      </c>
      <c r="D26" s="68">
        <v>17.760000000000002</v>
      </c>
      <c r="E26" s="68">
        <v>3.8</v>
      </c>
      <c r="F26" s="68">
        <v>6.8</v>
      </c>
      <c r="G26" s="68">
        <v>22.21</v>
      </c>
      <c r="H26" s="68">
        <v>151.4</v>
      </c>
      <c r="I26" s="63">
        <v>332</v>
      </c>
      <c r="J26" s="13"/>
      <c r="K26" s="72" t="s">
        <v>57</v>
      </c>
      <c r="L26" s="69">
        <v>100</v>
      </c>
      <c r="M26" s="70">
        <v>5.09</v>
      </c>
      <c r="N26" s="70">
        <v>2.87</v>
      </c>
      <c r="O26" s="70">
        <v>2.72</v>
      </c>
      <c r="P26" s="70">
        <v>16.79</v>
      </c>
      <c r="Q26" s="70">
        <v>103.22</v>
      </c>
      <c r="R26" s="63">
        <v>510</v>
      </c>
    </row>
    <row r="27" spans="1:18" ht="29.25" customHeight="1">
      <c r="A27" s="63"/>
      <c r="B27" s="72" t="s">
        <v>68</v>
      </c>
      <c r="C27" s="63">
        <v>200</v>
      </c>
      <c r="D27" s="66">
        <v>3.6</v>
      </c>
      <c r="E27" s="66">
        <v>0.47</v>
      </c>
      <c r="F27" s="66">
        <v>0</v>
      </c>
      <c r="G27" s="66">
        <v>19.78</v>
      </c>
      <c r="H27" s="66">
        <v>112.68</v>
      </c>
      <c r="I27" s="63">
        <v>639</v>
      </c>
      <c r="J27" s="63"/>
      <c r="K27" s="38" t="s">
        <v>125</v>
      </c>
      <c r="L27" s="43">
        <v>25</v>
      </c>
      <c r="M27" s="44">
        <v>3.73</v>
      </c>
      <c r="N27" s="44">
        <v>0.2</v>
      </c>
      <c r="O27" s="169">
        <v>2.5000000000000001E-2</v>
      </c>
      <c r="P27" s="44">
        <v>0.63</v>
      </c>
      <c r="Q27" s="44">
        <v>3.5</v>
      </c>
      <c r="R27" s="36"/>
    </row>
    <row r="28" spans="1:18" ht="27" customHeight="1">
      <c r="A28" s="13"/>
      <c r="B28" s="65" t="s">
        <v>17</v>
      </c>
      <c r="C28" s="67">
        <v>30</v>
      </c>
      <c r="D28" s="70">
        <v>2.16</v>
      </c>
      <c r="E28" s="68">
        <v>2.2799999999999998</v>
      </c>
      <c r="F28" s="68">
        <v>0.24</v>
      </c>
      <c r="G28" s="68">
        <v>17.399999999999999</v>
      </c>
      <c r="H28" s="68">
        <v>78.38</v>
      </c>
      <c r="I28" s="13"/>
      <c r="J28" s="13"/>
      <c r="K28" s="72" t="s">
        <v>56</v>
      </c>
      <c r="L28" s="63">
        <v>200</v>
      </c>
      <c r="M28" s="66">
        <v>6.55</v>
      </c>
      <c r="N28" s="66">
        <v>0.12</v>
      </c>
      <c r="O28" s="66">
        <v>0.02</v>
      </c>
      <c r="P28" s="66">
        <v>6.74</v>
      </c>
      <c r="Q28" s="66">
        <v>68</v>
      </c>
      <c r="R28" s="63">
        <v>699</v>
      </c>
    </row>
    <row r="29" spans="1:18" ht="24.75" customHeight="1">
      <c r="A29" s="13"/>
      <c r="B29" s="65" t="s">
        <v>144</v>
      </c>
      <c r="C29" s="67" t="s">
        <v>60</v>
      </c>
      <c r="D29" s="68">
        <v>17.100000000000001</v>
      </c>
      <c r="E29" s="68">
        <v>1.08</v>
      </c>
      <c r="F29" s="68">
        <v>0.24</v>
      </c>
      <c r="G29" s="68">
        <v>9.7200000000000006</v>
      </c>
      <c r="H29" s="68">
        <v>45.36</v>
      </c>
      <c r="I29" s="13">
        <v>386</v>
      </c>
      <c r="J29" s="13"/>
      <c r="K29" s="65" t="s">
        <v>17</v>
      </c>
      <c r="L29" s="67">
        <v>35</v>
      </c>
      <c r="M29" s="70">
        <v>2.4900000000000002</v>
      </c>
      <c r="N29" s="68">
        <v>2.66</v>
      </c>
      <c r="O29" s="68">
        <v>0.28000000000000003</v>
      </c>
      <c r="P29" s="68">
        <v>20.3</v>
      </c>
      <c r="Q29" s="68">
        <v>91.44</v>
      </c>
      <c r="R29" s="13"/>
    </row>
    <row r="30" spans="1:18" ht="24.75" customHeight="1">
      <c r="A30" s="13"/>
      <c r="B30" s="115"/>
      <c r="C30" s="76"/>
      <c r="D30" s="77"/>
      <c r="E30" s="77"/>
      <c r="F30" s="77"/>
      <c r="G30" s="77"/>
      <c r="H30" s="77"/>
      <c r="I30" s="80"/>
      <c r="J30" s="13"/>
      <c r="K30" s="65" t="s">
        <v>144</v>
      </c>
      <c r="L30" s="67" t="s">
        <v>60</v>
      </c>
      <c r="M30" s="68">
        <v>17.100000000000001</v>
      </c>
      <c r="N30" s="68">
        <v>1.08</v>
      </c>
      <c r="O30" s="68">
        <v>0.24</v>
      </c>
      <c r="P30" s="68">
        <v>9.7200000000000006</v>
      </c>
      <c r="Q30" s="68">
        <v>45.36</v>
      </c>
      <c r="R30" s="13">
        <v>386</v>
      </c>
    </row>
    <row r="31" spans="1:18" ht="38.25" customHeight="1">
      <c r="A31" s="144" t="s">
        <v>123</v>
      </c>
      <c r="B31" s="115"/>
      <c r="C31" s="80">
        <v>850</v>
      </c>
      <c r="D31" s="83">
        <f>SUM(D24:D29)</f>
        <v>78.110000000000014</v>
      </c>
      <c r="E31" s="83">
        <f>SUM(E24:E29)</f>
        <v>23.32</v>
      </c>
      <c r="F31" s="83">
        <f>SUM(F24:F29)</f>
        <v>24.74</v>
      </c>
      <c r="G31" s="83">
        <f>SUM(G24:G29)</f>
        <v>107.17000000000002</v>
      </c>
      <c r="H31" s="83">
        <f>SUM(H24:H29)</f>
        <v>666.90000000000009</v>
      </c>
      <c r="I31" s="24"/>
      <c r="J31" s="144" t="s">
        <v>123</v>
      </c>
      <c r="K31" s="115"/>
      <c r="L31" s="76">
        <v>790</v>
      </c>
      <c r="M31" s="77">
        <f>SUM(M24:M30)</f>
        <v>78.110000000000014</v>
      </c>
      <c r="N31" s="77">
        <f t="shared" ref="N31:Q31" si="4">SUM(N24:N30)</f>
        <v>21.08</v>
      </c>
      <c r="O31" s="77">
        <f t="shared" si="4"/>
        <v>16.774999999999999</v>
      </c>
      <c r="P31" s="77">
        <f t="shared" si="4"/>
        <v>94.259999999999991</v>
      </c>
      <c r="Q31" s="77">
        <f t="shared" si="4"/>
        <v>573.32000000000005</v>
      </c>
      <c r="R31" s="80"/>
    </row>
    <row r="32" spans="1:18" ht="24.75" customHeight="1">
      <c r="A32" s="143" t="s">
        <v>116</v>
      </c>
      <c r="B32" s="60"/>
      <c r="C32" s="61"/>
      <c r="D32" s="62"/>
      <c r="E32" s="66"/>
      <c r="F32" s="66"/>
      <c r="G32" s="66"/>
      <c r="H32" s="62"/>
      <c r="I32" s="20"/>
      <c r="J32" s="143" t="s">
        <v>119</v>
      </c>
      <c r="K32" s="60"/>
      <c r="L32" s="61"/>
      <c r="M32" s="62"/>
      <c r="N32" s="66"/>
      <c r="O32" s="66"/>
      <c r="P32" s="66"/>
      <c r="Q32" s="62"/>
      <c r="R32" s="20"/>
    </row>
    <row r="33" spans="1:18" ht="37.5" customHeight="1">
      <c r="A33" s="80" t="s">
        <v>122</v>
      </c>
      <c r="B33" s="65" t="s">
        <v>51</v>
      </c>
      <c r="C33" s="73">
        <v>200</v>
      </c>
      <c r="D33" s="74">
        <v>10.41</v>
      </c>
      <c r="E33" s="74">
        <v>5.17</v>
      </c>
      <c r="F33" s="74">
        <v>4.7699999999999996</v>
      </c>
      <c r="G33" s="74">
        <v>34.659999999999997</v>
      </c>
      <c r="H33" s="74">
        <v>119.6</v>
      </c>
      <c r="I33" s="63">
        <v>148</v>
      </c>
      <c r="J33" s="80" t="s">
        <v>122</v>
      </c>
      <c r="K33" s="65" t="s">
        <v>49</v>
      </c>
      <c r="L33" s="63">
        <v>200</v>
      </c>
      <c r="M33" s="39">
        <v>13.92</v>
      </c>
      <c r="N33" s="66">
        <v>4.66</v>
      </c>
      <c r="O33" s="66">
        <v>5.63</v>
      </c>
      <c r="P33" s="66">
        <v>5.71</v>
      </c>
      <c r="Q33" s="66">
        <v>156.1</v>
      </c>
      <c r="R33" s="63">
        <v>124</v>
      </c>
    </row>
    <row r="34" spans="1:18" ht="24.75" customHeight="1">
      <c r="A34" s="36"/>
      <c r="B34" s="121" t="s">
        <v>97</v>
      </c>
      <c r="C34" s="132">
        <v>80</v>
      </c>
      <c r="D34" s="133">
        <v>34.06</v>
      </c>
      <c r="E34" s="134">
        <v>15.25</v>
      </c>
      <c r="F34" s="134">
        <v>3.54</v>
      </c>
      <c r="G34" s="134">
        <v>10.68</v>
      </c>
      <c r="H34" s="134">
        <v>175.57</v>
      </c>
      <c r="I34" s="36">
        <v>500</v>
      </c>
      <c r="J34" s="36"/>
      <c r="K34" s="65" t="s">
        <v>20</v>
      </c>
      <c r="L34" s="69">
        <v>200</v>
      </c>
      <c r="M34" s="70">
        <v>36.56</v>
      </c>
      <c r="N34" s="70">
        <v>16.489999999999998</v>
      </c>
      <c r="O34" s="70">
        <v>7.44</v>
      </c>
      <c r="P34" s="70">
        <v>33.07</v>
      </c>
      <c r="Q34" s="74">
        <v>273.10000000000002</v>
      </c>
      <c r="R34" s="13">
        <v>492</v>
      </c>
    </row>
    <row r="35" spans="1:18" ht="23.25" customHeight="1">
      <c r="A35" s="13"/>
      <c r="B35" s="65" t="s">
        <v>33</v>
      </c>
      <c r="C35" s="69">
        <v>130</v>
      </c>
      <c r="D35" s="70">
        <v>9.43</v>
      </c>
      <c r="E35" s="70">
        <v>3.12</v>
      </c>
      <c r="F35" s="70">
        <v>15.02</v>
      </c>
      <c r="G35" s="70">
        <v>31.58</v>
      </c>
      <c r="H35" s="70">
        <v>176.6</v>
      </c>
      <c r="I35" s="13">
        <v>512</v>
      </c>
      <c r="J35" s="13"/>
      <c r="K35" s="65" t="s">
        <v>124</v>
      </c>
      <c r="L35" s="69">
        <v>30</v>
      </c>
      <c r="M35" s="70">
        <v>4.7699999999999996</v>
      </c>
      <c r="N35" s="66">
        <v>0.33</v>
      </c>
      <c r="O35" s="66">
        <v>0.06</v>
      </c>
      <c r="P35" s="66">
        <v>1.1399999999999999</v>
      </c>
      <c r="Q35" s="66">
        <v>6.4</v>
      </c>
      <c r="R35" s="13"/>
    </row>
    <row r="36" spans="1:18" ht="24" customHeight="1">
      <c r="A36" s="37"/>
      <c r="B36" s="38" t="s">
        <v>102</v>
      </c>
      <c r="C36" s="43">
        <v>20</v>
      </c>
      <c r="D36" s="44">
        <v>1.35</v>
      </c>
      <c r="E36" s="44">
        <v>0.06</v>
      </c>
      <c r="F36" s="44">
        <v>0.49</v>
      </c>
      <c r="G36" s="44">
        <v>1.94</v>
      </c>
      <c r="H36" s="44">
        <v>14</v>
      </c>
      <c r="I36" s="37">
        <v>587</v>
      </c>
      <c r="J36" s="37"/>
      <c r="K36" s="72" t="s">
        <v>68</v>
      </c>
      <c r="L36" s="63">
        <v>200</v>
      </c>
      <c r="M36" s="66">
        <v>3.6</v>
      </c>
      <c r="N36" s="66">
        <v>0.47</v>
      </c>
      <c r="O36" s="66">
        <v>0</v>
      </c>
      <c r="P36" s="66">
        <v>19.78</v>
      </c>
      <c r="Q36" s="66">
        <v>112.68</v>
      </c>
      <c r="R36" s="63">
        <v>639</v>
      </c>
    </row>
    <row r="37" spans="1:18" ht="26.25" customHeight="1">
      <c r="A37" s="63"/>
      <c r="B37" s="72" t="s">
        <v>68</v>
      </c>
      <c r="C37" s="63">
        <v>200</v>
      </c>
      <c r="D37" s="66">
        <v>3.6</v>
      </c>
      <c r="E37" s="66">
        <v>0.47</v>
      </c>
      <c r="F37" s="66">
        <v>0</v>
      </c>
      <c r="G37" s="66">
        <v>19.78</v>
      </c>
      <c r="H37" s="66">
        <v>112.68</v>
      </c>
      <c r="I37" s="63">
        <v>639</v>
      </c>
      <c r="J37" s="63"/>
      <c r="K37" s="65" t="s">
        <v>17</v>
      </c>
      <c r="L37" s="67">
        <v>30</v>
      </c>
      <c r="M37" s="70">
        <v>2.16</v>
      </c>
      <c r="N37" s="68">
        <v>2.2799999999999998</v>
      </c>
      <c r="O37" s="68">
        <v>0.24</v>
      </c>
      <c r="P37" s="68">
        <v>17.399999999999999</v>
      </c>
      <c r="Q37" s="68">
        <v>78.38</v>
      </c>
      <c r="R37" s="13"/>
    </row>
    <row r="38" spans="1:18" ht="24.75" customHeight="1">
      <c r="A38" s="144"/>
      <c r="B38" s="65" t="s">
        <v>17</v>
      </c>
      <c r="C38" s="67">
        <v>30</v>
      </c>
      <c r="D38" s="70">
        <v>2.16</v>
      </c>
      <c r="E38" s="68">
        <v>2.2799999999999998</v>
      </c>
      <c r="F38" s="68">
        <v>0.24</v>
      </c>
      <c r="G38" s="68">
        <v>17.399999999999999</v>
      </c>
      <c r="H38" s="68">
        <v>78.38</v>
      </c>
      <c r="I38" s="13"/>
      <c r="J38" s="144"/>
      <c r="K38" s="121" t="s">
        <v>143</v>
      </c>
      <c r="L38" s="122" t="s">
        <v>75</v>
      </c>
      <c r="M38" s="118">
        <v>17.100000000000001</v>
      </c>
      <c r="N38" s="118">
        <v>1</v>
      </c>
      <c r="O38" s="118">
        <v>0</v>
      </c>
      <c r="P38" s="118">
        <v>25.4</v>
      </c>
      <c r="Q38" s="118">
        <v>86.6</v>
      </c>
      <c r="R38" s="36">
        <v>707</v>
      </c>
    </row>
    <row r="39" spans="1:18" ht="24.75" customHeight="1">
      <c r="A39" s="144"/>
      <c r="B39" s="121" t="s">
        <v>143</v>
      </c>
      <c r="C39" s="122" t="s">
        <v>75</v>
      </c>
      <c r="D39" s="118">
        <v>17.100000000000001</v>
      </c>
      <c r="E39" s="118">
        <v>1</v>
      </c>
      <c r="F39" s="118">
        <v>0</v>
      </c>
      <c r="G39" s="118">
        <v>25.4</v>
      </c>
      <c r="H39" s="118">
        <v>86.6</v>
      </c>
      <c r="I39" s="36">
        <v>707</v>
      </c>
      <c r="J39" s="144"/>
      <c r="K39" s="65"/>
      <c r="L39" s="82"/>
      <c r="M39" s="101"/>
      <c r="N39" s="101"/>
      <c r="O39" s="101"/>
      <c r="P39" s="101"/>
      <c r="Q39" s="101"/>
      <c r="R39" s="168"/>
    </row>
    <row r="40" spans="1:18" ht="24.75" customHeight="1">
      <c r="A40" s="144" t="s">
        <v>123</v>
      </c>
      <c r="B40" s="167"/>
      <c r="C40" s="152">
        <v>860</v>
      </c>
      <c r="D40" s="173">
        <f>SUM(D33:D39)</f>
        <v>78.110000000000014</v>
      </c>
      <c r="E40" s="173">
        <f t="shared" ref="E40:H40" si="5">SUM(E33:E39)</f>
        <v>27.35</v>
      </c>
      <c r="F40" s="173">
        <f t="shared" si="5"/>
        <v>24.059999999999995</v>
      </c>
      <c r="G40" s="173">
        <f t="shared" si="5"/>
        <v>141.44</v>
      </c>
      <c r="H40" s="173">
        <f t="shared" si="5"/>
        <v>763.43000000000006</v>
      </c>
      <c r="I40" s="159"/>
      <c r="J40" s="144" t="s">
        <v>123</v>
      </c>
      <c r="K40" s="65"/>
      <c r="L40" s="82">
        <v>860</v>
      </c>
      <c r="M40" s="82">
        <f t="shared" ref="M40:Q40" si="6">SUM(M33:M38)</f>
        <v>78.110000000000014</v>
      </c>
      <c r="N40" s="82">
        <f t="shared" si="6"/>
        <v>25.229999999999997</v>
      </c>
      <c r="O40" s="82">
        <f t="shared" si="6"/>
        <v>13.370000000000001</v>
      </c>
      <c r="P40" s="82">
        <f t="shared" si="6"/>
        <v>102.5</v>
      </c>
      <c r="Q40" s="82">
        <f t="shared" si="6"/>
        <v>713.26</v>
      </c>
      <c r="R40" s="168"/>
    </row>
    <row r="41" spans="1:18" ht="27.75" customHeight="1">
      <c r="A41" s="143" t="s">
        <v>120</v>
      </c>
      <c r="B41" s="60"/>
      <c r="C41" s="61"/>
      <c r="D41" s="62"/>
      <c r="E41" s="66"/>
      <c r="F41" s="66"/>
      <c r="G41" s="66"/>
      <c r="H41" s="62"/>
      <c r="I41" s="20"/>
      <c r="J41" s="143" t="s">
        <v>121</v>
      </c>
      <c r="K41" s="60"/>
      <c r="L41" s="61"/>
      <c r="M41" s="62"/>
      <c r="N41" s="66"/>
      <c r="O41" s="66"/>
      <c r="P41" s="66"/>
      <c r="Q41" s="62"/>
      <c r="R41" s="20"/>
    </row>
    <row r="42" spans="1:18" ht="36.75" customHeight="1">
      <c r="A42" s="80" t="s">
        <v>122</v>
      </c>
      <c r="B42" s="65" t="s">
        <v>48</v>
      </c>
      <c r="C42" s="63">
        <v>200</v>
      </c>
      <c r="D42" s="66">
        <v>10.38</v>
      </c>
      <c r="E42" s="66">
        <v>3.62</v>
      </c>
      <c r="F42" s="66">
        <v>3.85</v>
      </c>
      <c r="G42" s="66">
        <v>11.4</v>
      </c>
      <c r="H42" s="66">
        <v>123.4</v>
      </c>
      <c r="I42" s="63">
        <v>155</v>
      </c>
      <c r="J42" s="80" t="s">
        <v>122</v>
      </c>
      <c r="K42" s="65" t="s">
        <v>48</v>
      </c>
      <c r="L42" s="63">
        <v>200</v>
      </c>
      <c r="M42" s="66">
        <v>10.38</v>
      </c>
      <c r="N42" s="66">
        <v>3.62</v>
      </c>
      <c r="O42" s="66">
        <v>3.85</v>
      </c>
      <c r="P42" s="66">
        <v>11.4</v>
      </c>
      <c r="Q42" s="66">
        <v>123.4</v>
      </c>
      <c r="R42" s="63">
        <v>155</v>
      </c>
    </row>
    <row r="43" spans="1:18" ht="37.5">
      <c r="A43" s="13"/>
      <c r="B43" s="65" t="s">
        <v>96</v>
      </c>
      <c r="C43" s="63" t="s">
        <v>91</v>
      </c>
      <c r="D43" s="66">
        <v>34.520000000000003</v>
      </c>
      <c r="E43" s="66">
        <v>11.29</v>
      </c>
      <c r="F43" s="66">
        <v>4.62</v>
      </c>
      <c r="G43" s="66">
        <v>3.57</v>
      </c>
      <c r="H43" s="66">
        <v>101.12</v>
      </c>
      <c r="I43" s="63">
        <v>488</v>
      </c>
      <c r="J43" s="13"/>
      <c r="K43" s="72" t="s">
        <v>130</v>
      </c>
      <c r="L43" s="69" t="s">
        <v>132</v>
      </c>
      <c r="M43" s="70">
        <v>37.21</v>
      </c>
      <c r="N43" s="70">
        <v>8.92</v>
      </c>
      <c r="O43" s="70">
        <v>10.81</v>
      </c>
      <c r="P43" s="70">
        <v>2.92</v>
      </c>
      <c r="Q43" s="70">
        <v>139.4</v>
      </c>
      <c r="R43" s="13">
        <v>433</v>
      </c>
    </row>
    <row r="44" spans="1:18" ht="36" customHeight="1">
      <c r="A44" s="63"/>
      <c r="B44" s="65" t="s">
        <v>21</v>
      </c>
      <c r="C44" s="63">
        <v>120</v>
      </c>
      <c r="D44" s="66">
        <v>8.51</v>
      </c>
      <c r="E44" s="66">
        <v>4.26</v>
      </c>
      <c r="F44" s="66">
        <v>3.94</v>
      </c>
      <c r="G44" s="66">
        <v>26.24</v>
      </c>
      <c r="H44" s="66">
        <v>175.6</v>
      </c>
      <c r="I44" s="63">
        <v>332</v>
      </c>
      <c r="J44" s="63"/>
      <c r="K44" s="65" t="s">
        <v>21</v>
      </c>
      <c r="L44" s="63">
        <v>100</v>
      </c>
      <c r="M44" s="66">
        <v>7.66</v>
      </c>
      <c r="N44" s="66">
        <v>5.55</v>
      </c>
      <c r="O44" s="66">
        <v>3.28</v>
      </c>
      <c r="P44" s="66">
        <v>21.87</v>
      </c>
      <c r="Q44" s="66">
        <v>146.30000000000001</v>
      </c>
      <c r="R44" s="63">
        <v>332</v>
      </c>
    </row>
    <row r="45" spans="1:18" ht="20.25" customHeight="1">
      <c r="A45" s="13"/>
      <c r="B45" s="72" t="s">
        <v>139</v>
      </c>
      <c r="C45" s="63">
        <v>200</v>
      </c>
      <c r="D45" s="66">
        <v>5.44</v>
      </c>
      <c r="E45" s="66">
        <v>0.1</v>
      </c>
      <c r="F45" s="66">
        <v>0.14000000000000001</v>
      </c>
      <c r="G45" s="66">
        <v>9.93</v>
      </c>
      <c r="H45" s="66">
        <v>64</v>
      </c>
      <c r="I45" s="63">
        <v>701</v>
      </c>
      <c r="J45" s="13"/>
      <c r="K45" s="72" t="s">
        <v>68</v>
      </c>
      <c r="L45" s="63">
        <v>200</v>
      </c>
      <c r="M45" s="66">
        <v>3.6</v>
      </c>
      <c r="N45" s="66">
        <v>0.47</v>
      </c>
      <c r="O45" s="66">
        <v>0</v>
      </c>
      <c r="P45" s="66">
        <v>19.78</v>
      </c>
      <c r="Q45" s="66">
        <v>112.68</v>
      </c>
      <c r="R45" s="63">
        <v>639</v>
      </c>
    </row>
    <row r="46" spans="1:18" ht="24" customHeight="1">
      <c r="A46" s="13"/>
      <c r="B46" s="65" t="s">
        <v>17</v>
      </c>
      <c r="C46" s="67">
        <v>30</v>
      </c>
      <c r="D46" s="70">
        <v>2.16</v>
      </c>
      <c r="E46" s="68">
        <v>2.2799999999999998</v>
      </c>
      <c r="F46" s="68">
        <v>0.24</v>
      </c>
      <c r="G46" s="68">
        <v>17.399999999999999</v>
      </c>
      <c r="H46" s="68">
        <v>78.38</v>
      </c>
      <c r="I46" s="13"/>
      <c r="J46" s="13"/>
      <c r="K46" s="65" t="s">
        <v>17</v>
      </c>
      <c r="L46" s="67">
        <v>30</v>
      </c>
      <c r="M46" s="70">
        <v>2.16</v>
      </c>
      <c r="N46" s="68">
        <v>2.2799999999999998</v>
      </c>
      <c r="O46" s="68">
        <v>0.24</v>
      </c>
      <c r="P46" s="68">
        <v>17.399999999999999</v>
      </c>
      <c r="Q46" s="68">
        <v>78.38</v>
      </c>
      <c r="R46" s="13"/>
    </row>
    <row r="47" spans="1:18" ht="24" customHeight="1">
      <c r="A47" s="13"/>
      <c r="B47" s="121" t="s">
        <v>143</v>
      </c>
      <c r="C47" s="122" t="s">
        <v>75</v>
      </c>
      <c r="D47" s="118">
        <v>17.100000000000001</v>
      </c>
      <c r="E47" s="118">
        <v>1</v>
      </c>
      <c r="F47" s="118">
        <v>0</v>
      </c>
      <c r="G47" s="118">
        <v>25.4</v>
      </c>
      <c r="H47" s="118">
        <v>86.6</v>
      </c>
      <c r="I47" s="36">
        <v>707</v>
      </c>
      <c r="J47" s="13"/>
      <c r="K47" s="121" t="s">
        <v>143</v>
      </c>
      <c r="L47" s="122" t="s">
        <v>75</v>
      </c>
      <c r="M47" s="118">
        <v>17.100000000000001</v>
      </c>
      <c r="N47" s="118">
        <v>1</v>
      </c>
      <c r="O47" s="118">
        <v>0</v>
      </c>
      <c r="P47" s="118">
        <v>25.4</v>
      </c>
      <c r="Q47" s="118">
        <v>86.6</v>
      </c>
      <c r="R47" s="36">
        <v>707</v>
      </c>
    </row>
    <row r="48" spans="1:18" ht="18.75">
      <c r="A48" s="144" t="s">
        <v>123</v>
      </c>
      <c r="B48" s="115"/>
      <c r="C48" s="80">
        <v>855</v>
      </c>
      <c r="D48" s="83">
        <f>SUM(D42:D47)</f>
        <v>78.110000000000014</v>
      </c>
      <c r="E48" s="83">
        <f t="shared" ref="E48:H48" si="7">SUM(E42:E47)</f>
        <v>22.550000000000004</v>
      </c>
      <c r="F48" s="83">
        <f t="shared" si="7"/>
        <v>12.790000000000001</v>
      </c>
      <c r="G48" s="83">
        <f t="shared" si="7"/>
        <v>93.94</v>
      </c>
      <c r="H48" s="83">
        <f t="shared" si="7"/>
        <v>629.1</v>
      </c>
      <c r="I48" s="13"/>
      <c r="J48" s="144" t="s">
        <v>123</v>
      </c>
      <c r="K48" s="115"/>
      <c r="L48" s="76">
        <v>820</v>
      </c>
      <c r="M48" s="77">
        <f>SUM(M42:M47)</f>
        <v>78.110000000000014</v>
      </c>
      <c r="N48" s="77">
        <f t="shared" ref="N48:Q48" si="8">SUM(N42:N47)</f>
        <v>21.84</v>
      </c>
      <c r="O48" s="77">
        <f t="shared" si="8"/>
        <v>18.18</v>
      </c>
      <c r="P48" s="77">
        <f t="shared" si="8"/>
        <v>98.77000000000001</v>
      </c>
      <c r="Q48" s="77">
        <f t="shared" si="8"/>
        <v>686.76</v>
      </c>
      <c r="R48" s="80"/>
    </row>
    <row r="49" spans="1:18" ht="13.5" customHeight="1">
      <c r="A49" s="54"/>
      <c r="B49" s="55"/>
      <c r="C49" s="56"/>
      <c r="D49" s="57"/>
      <c r="E49" s="57"/>
      <c r="F49" s="57"/>
      <c r="G49" s="57"/>
      <c r="H49" s="57"/>
      <c r="I49" s="142"/>
      <c r="J49" s="142"/>
      <c r="K49" s="55"/>
      <c r="L49" s="56"/>
      <c r="M49" s="57"/>
      <c r="N49" s="57"/>
      <c r="O49" s="57"/>
      <c r="P49" s="57"/>
      <c r="Q49" s="57"/>
      <c r="R49" s="59"/>
    </row>
    <row r="50" spans="1:18">
      <c r="N50" s="1">
        <f>E11+E22+E31+E38+E48+N11+N22+N31+N38+N48</f>
        <v>137.26</v>
      </c>
      <c r="O50" s="1">
        <f>F11+F22+F31+F38+F48+O11+O22+O31+O38+O48</f>
        <v>105.595</v>
      </c>
      <c r="P50" s="1">
        <f>G11+G22+G31+G38+G48+P11+P22+P31+P38+P48</f>
        <v>650.64</v>
      </c>
      <c r="Q50" s="1">
        <f>H11+H22+H31+H38+H48+Q11+Q22+Q31+Q38+Q48</f>
        <v>4114.1900000000005</v>
      </c>
    </row>
    <row r="51" spans="1:18">
      <c r="N51" s="1">
        <f>N50/10</f>
        <v>13.725999999999999</v>
      </c>
      <c r="O51" s="1">
        <f t="shared" ref="O51:Q51" si="9">O50/10</f>
        <v>10.5595</v>
      </c>
      <c r="P51" s="1">
        <f t="shared" si="9"/>
        <v>65.063999999999993</v>
      </c>
      <c r="Q51" s="1">
        <f t="shared" si="9"/>
        <v>411.41900000000004</v>
      </c>
    </row>
    <row r="56" spans="1:18">
      <c r="E56"/>
      <c r="F56"/>
      <c r="G56"/>
      <c r="H56"/>
      <c r="N56"/>
      <c r="O56"/>
      <c r="P56"/>
      <c r="Q56"/>
    </row>
    <row r="57" spans="1:18">
      <c r="E57"/>
      <c r="F57"/>
      <c r="G57"/>
      <c r="H57"/>
      <c r="N57"/>
      <c r="O57"/>
      <c r="P57"/>
      <c r="Q57"/>
    </row>
    <row r="58" spans="1:18">
      <c r="E58"/>
      <c r="F58"/>
      <c r="G58"/>
      <c r="H58"/>
      <c r="N58"/>
      <c r="O58"/>
      <c r="P58"/>
      <c r="Q58"/>
    </row>
    <row r="59" spans="1:18">
      <c r="E59"/>
      <c r="F59"/>
      <c r="G59"/>
      <c r="H59"/>
      <c r="N59"/>
      <c r="O59"/>
      <c r="P59"/>
      <c r="Q59"/>
    </row>
    <row r="60" spans="1:18">
      <c r="E60"/>
      <c r="F60"/>
      <c r="G60"/>
      <c r="H60"/>
      <c r="N60"/>
      <c r="O60"/>
      <c r="P60"/>
      <c r="Q60"/>
    </row>
    <row r="61" spans="1:18">
      <c r="E61"/>
      <c r="F61"/>
      <c r="G61"/>
      <c r="H61"/>
      <c r="N61"/>
      <c r="O61"/>
      <c r="P61"/>
      <c r="Q61"/>
    </row>
    <row r="62" spans="1:18">
      <c r="E62"/>
      <c r="F62"/>
      <c r="G62"/>
      <c r="H62"/>
      <c r="N62"/>
      <c r="O62"/>
      <c r="P62"/>
      <c r="Q62"/>
    </row>
    <row r="63" spans="1:18">
      <c r="E63"/>
      <c r="F63"/>
      <c r="G63"/>
      <c r="H63"/>
      <c r="N63"/>
      <c r="O63"/>
      <c r="P63"/>
      <c r="Q63"/>
    </row>
    <row r="64" spans="1:18">
      <c r="E64"/>
      <c r="F64"/>
      <c r="G64"/>
      <c r="H64"/>
      <c r="N64"/>
      <c r="O64"/>
      <c r="P64"/>
      <c r="Q64"/>
    </row>
    <row r="65" spans="5:17">
      <c r="E65"/>
      <c r="F65"/>
      <c r="G65"/>
      <c r="H65"/>
      <c r="N65"/>
      <c r="O65"/>
      <c r="P65"/>
      <c r="Q65"/>
    </row>
    <row r="66" spans="5:17">
      <c r="E66"/>
      <c r="F66"/>
      <c r="G66"/>
      <c r="H66"/>
      <c r="N66"/>
      <c r="O66"/>
      <c r="P66"/>
      <c r="Q66"/>
    </row>
    <row r="67" spans="5:17">
      <c r="E67"/>
      <c r="F67"/>
      <c r="G67"/>
      <c r="H67"/>
      <c r="N67"/>
      <c r="O67"/>
      <c r="P67"/>
      <c r="Q67"/>
    </row>
    <row r="68" spans="5:17">
      <c r="E68"/>
      <c r="F68"/>
      <c r="G68"/>
      <c r="H68"/>
      <c r="N68"/>
      <c r="O68"/>
      <c r="P68"/>
      <c r="Q68"/>
    </row>
    <row r="69" spans="5:17">
      <c r="E69"/>
      <c r="F69"/>
      <c r="G69"/>
      <c r="H69"/>
      <c r="N69"/>
      <c r="O69"/>
      <c r="P69"/>
      <c r="Q69"/>
    </row>
    <row r="70" spans="5:17">
      <c r="E70"/>
      <c r="F70"/>
      <c r="G70"/>
      <c r="H70"/>
      <c r="N70"/>
      <c r="O70"/>
      <c r="P70"/>
      <c r="Q70"/>
    </row>
    <row r="71" spans="5:17">
      <c r="E71"/>
      <c r="F71"/>
      <c r="G71"/>
      <c r="H71"/>
      <c r="N71"/>
      <c r="O71"/>
      <c r="P71"/>
      <c r="Q71"/>
    </row>
    <row r="72" spans="5:17">
      <c r="E72"/>
      <c r="F72"/>
      <c r="G72"/>
      <c r="H72"/>
      <c r="N72"/>
      <c r="O72"/>
      <c r="P72"/>
      <c r="Q72"/>
    </row>
    <row r="73" spans="5:17">
      <c r="E73"/>
      <c r="F73"/>
      <c r="G73"/>
      <c r="H73"/>
      <c r="N73"/>
      <c r="O73"/>
      <c r="P73"/>
      <c r="Q73"/>
    </row>
    <row r="74" spans="5:17">
      <c r="E74"/>
      <c r="F74"/>
      <c r="G74"/>
      <c r="H74"/>
      <c r="N74"/>
      <c r="O74"/>
      <c r="P74"/>
      <c r="Q74"/>
    </row>
    <row r="75" spans="5:17">
      <c r="E75"/>
      <c r="F75"/>
      <c r="G75"/>
      <c r="H75"/>
      <c r="N75"/>
      <c r="O75"/>
      <c r="P75"/>
      <c r="Q75"/>
    </row>
    <row r="76" spans="5:17">
      <c r="E76"/>
      <c r="F76"/>
      <c r="G76"/>
      <c r="H76"/>
      <c r="N76"/>
      <c r="O76"/>
      <c r="P76"/>
      <c r="Q76"/>
    </row>
    <row r="77" spans="5:17">
      <c r="E77"/>
      <c r="F77"/>
      <c r="G77"/>
      <c r="H77"/>
      <c r="N77"/>
      <c r="O77"/>
      <c r="P77"/>
      <c r="Q77"/>
    </row>
    <row r="78" spans="5:17">
      <c r="E78"/>
      <c r="F78"/>
      <c r="G78"/>
      <c r="H78"/>
      <c r="N78"/>
      <c r="O78"/>
      <c r="P78"/>
      <c r="Q78"/>
    </row>
    <row r="79" spans="5:17">
      <c r="E79"/>
      <c r="F79"/>
      <c r="G79"/>
      <c r="H79"/>
      <c r="N79"/>
      <c r="O79"/>
      <c r="P79"/>
      <c r="Q79"/>
    </row>
    <row r="80" spans="5:17">
      <c r="E80"/>
      <c r="F80"/>
      <c r="G80"/>
      <c r="H80"/>
      <c r="N80"/>
      <c r="O80"/>
      <c r="P80"/>
      <c r="Q80"/>
    </row>
    <row r="81" spans="5:17">
      <c r="E81"/>
      <c r="F81"/>
      <c r="G81"/>
      <c r="H81"/>
      <c r="N81"/>
      <c r="O81"/>
      <c r="P81"/>
      <c r="Q81"/>
    </row>
    <row r="82" spans="5:17">
      <c r="E82"/>
      <c r="F82"/>
      <c r="G82"/>
      <c r="H82"/>
      <c r="N82"/>
      <c r="O82"/>
      <c r="P82"/>
      <c r="Q82"/>
    </row>
    <row r="83" spans="5:17">
      <c r="E83"/>
      <c r="F83"/>
      <c r="G83"/>
      <c r="H83"/>
      <c r="N83"/>
      <c r="O83"/>
      <c r="P83"/>
      <c r="Q83"/>
    </row>
    <row r="84" spans="5:17">
      <c r="E84"/>
      <c r="F84"/>
      <c r="G84"/>
      <c r="H84"/>
      <c r="N84"/>
      <c r="O84"/>
      <c r="P84"/>
      <c r="Q84"/>
    </row>
    <row r="85" spans="5:17">
      <c r="E85"/>
      <c r="F85"/>
      <c r="G85"/>
      <c r="H85"/>
      <c r="N85"/>
      <c r="O85"/>
      <c r="P85"/>
      <c r="Q85"/>
    </row>
    <row r="86" spans="5:17">
      <c r="E86"/>
      <c r="F86"/>
      <c r="G86"/>
      <c r="H86"/>
      <c r="N86"/>
      <c r="O86"/>
      <c r="P86"/>
      <c r="Q86"/>
    </row>
    <row r="87" spans="5:17">
      <c r="E87"/>
      <c r="F87"/>
      <c r="G87"/>
      <c r="H87"/>
      <c r="N87"/>
      <c r="O87"/>
      <c r="P87"/>
      <c r="Q87"/>
    </row>
    <row r="88" spans="5:17">
      <c r="E88"/>
      <c r="F88"/>
      <c r="G88"/>
      <c r="H88"/>
      <c r="N88"/>
      <c r="O88"/>
      <c r="P88"/>
      <c r="Q88"/>
    </row>
    <row r="89" spans="5:17">
      <c r="E89"/>
      <c r="F89"/>
      <c r="G89"/>
      <c r="H89"/>
      <c r="N89"/>
      <c r="O89"/>
      <c r="P89"/>
      <c r="Q89"/>
    </row>
    <row r="90" spans="5:17">
      <c r="E90"/>
      <c r="F90"/>
      <c r="G90"/>
      <c r="H90"/>
      <c r="N90"/>
      <c r="O90"/>
      <c r="P90"/>
      <c r="Q90"/>
    </row>
    <row r="91" spans="5:17">
      <c r="E91"/>
      <c r="F91"/>
      <c r="G91"/>
      <c r="H91"/>
      <c r="N91"/>
      <c r="O91"/>
      <c r="P91"/>
      <c r="Q91"/>
    </row>
    <row r="92" spans="5:17">
      <c r="E92"/>
      <c r="F92"/>
      <c r="G92"/>
      <c r="H92"/>
      <c r="N92"/>
      <c r="O92"/>
      <c r="P92"/>
      <c r="Q92"/>
    </row>
    <row r="93" spans="5:17">
      <c r="E93"/>
      <c r="F93"/>
      <c r="G93"/>
      <c r="H93"/>
      <c r="N93"/>
      <c r="O93"/>
      <c r="P93"/>
      <c r="Q93"/>
    </row>
    <row r="94" spans="5:17">
      <c r="E94"/>
      <c r="F94"/>
      <c r="G94"/>
      <c r="H94"/>
      <c r="N94"/>
      <c r="O94"/>
      <c r="P94"/>
      <c r="Q94"/>
    </row>
    <row r="95" spans="5:17">
      <c r="E95"/>
      <c r="F95"/>
      <c r="G95"/>
      <c r="H95"/>
      <c r="N95"/>
      <c r="O95"/>
      <c r="P95"/>
      <c r="Q95"/>
    </row>
    <row r="96" spans="5:17">
      <c r="E96"/>
      <c r="F96"/>
      <c r="G96"/>
      <c r="H96"/>
      <c r="N96"/>
      <c r="O96"/>
      <c r="P96"/>
      <c r="Q96"/>
    </row>
    <row r="97" spans="5:17">
      <c r="E97"/>
      <c r="F97"/>
      <c r="G97"/>
      <c r="H97"/>
      <c r="N97"/>
      <c r="O97"/>
      <c r="P97"/>
      <c r="Q97"/>
    </row>
    <row r="98" spans="5:17">
      <c r="E98"/>
      <c r="F98"/>
      <c r="G98"/>
      <c r="H98"/>
      <c r="N98"/>
      <c r="O98"/>
      <c r="P98"/>
      <c r="Q98"/>
    </row>
  </sheetData>
  <mergeCells count="16">
    <mergeCell ref="B1:G1"/>
    <mergeCell ref="J3:J4"/>
    <mergeCell ref="B2:Q2"/>
    <mergeCell ref="H3:H4"/>
    <mergeCell ref="I3:I4"/>
    <mergeCell ref="K3:K4"/>
    <mergeCell ref="L3:L4"/>
    <mergeCell ref="M3:M4"/>
    <mergeCell ref="N3:P3"/>
    <mergeCell ref="R3:R4"/>
    <mergeCell ref="A3:A4"/>
    <mergeCell ref="B3:B4"/>
    <mergeCell ref="C3:C4"/>
    <mergeCell ref="D3:D4"/>
    <mergeCell ref="E3:G3"/>
    <mergeCell ref="Q3:Q4"/>
  </mergeCells>
  <pageMargins left="0.70866141732283472" right="0.31496062992125984" top="0.74803149606299213" bottom="0.35433070866141736" header="0.31496062992125984" footer="0.31496062992125984"/>
  <pageSetup paperSize="9" scale="56" orientation="portrait" r:id="rId1"/>
  <colBreaks count="1" manualBreakCount="1">
    <brk id="9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A31" zoomScale="60" workbookViewId="0">
      <selection activeCell="C12" sqref="C12"/>
    </sheetView>
  </sheetViews>
  <sheetFormatPr defaultRowHeight="15"/>
  <cols>
    <col min="1" max="1" width="13.42578125" customWidth="1"/>
    <col min="2" max="2" width="34.14062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34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35"/>
      <c r="B1" s="184" t="s">
        <v>46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8" ht="18.75">
      <c r="A2" s="35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8" ht="15.75" customHeight="1">
      <c r="A3" s="174" t="s">
        <v>107</v>
      </c>
      <c r="B3" s="177" t="s">
        <v>4</v>
      </c>
      <c r="C3" s="177" t="s">
        <v>103</v>
      </c>
      <c r="D3" s="179" t="s">
        <v>6</v>
      </c>
      <c r="E3" s="181" t="s">
        <v>7</v>
      </c>
      <c r="F3" s="182"/>
      <c r="G3" s="183"/>
      <c r="H3" s="179" t="s">
        <v>8</v>
      </c>
      <c r="I3" s="174" t="s">
        <v>3</v>
      </c>
      <c r="J3" s="174" t="s">
        <v>107</v>
      </c>
      <c r="K3" s="177" t="s">
        <v>4</v>
      </c>
      <c r="L3" s="177" t="s">
        <v>103</v>
      </c>
      <c r="M3" s="179" t="s">
        <v>6</v>
      </c>
      <c r="N3" s="181" t="s">
        <v>7</v>
      </c>
      <c r="O3" s="182"/>
      <c r="P3" s="183"/>
      <c r="Q3" s="179" t="s">
        <v>8</v>
      </c>
      <c r="R3" s="174" t="s">
        <v>3</v>
      </c>
    </row>
    <row r="4" spans="1:18" ht="15.75">
      <c r="A4" s="175"/>
      <c r="B4" s="178"/>
      <c r="C4" s="178"/>
      <c r="D4" s="180"/>
      <c r="E4" s="16" t="s">
        <v>9</v>
      </c>
      <c r="F4" s="16" t="s">
        <v>10</v>
      </c>
      <c r="G4" s="16" t="s">
        <v>11</v>
      </c>
      <c r="H4" s="180"/>
      <c r="I4" s="175"/>
      <c r="J4" s="175"/>
      <c r="K4" s="178"/>
      <c r="L4" s="178"/>
      <c r="M4" s="180"/>
      <c r="N4" s="16" t="s">
        <v>9</v>
      </c>
      <c r="O4" s="16" t="s">
        <v>10</v>
      </c>
      <c r="P4" s="16" t="s">
        <v>11</v>
      </c>
      <c r="Q4" s="180"/>
      <c r="R4" s="175"/>
    </row>
    <row r="5" spans="1:18" ht="37.5">
      <c r="A5" s="143" t="s">
        <v>110</v>
      </c>
      <c r="B5" s="10"/>
      <c r="C5" s="21"/>
      <c r="D5" s="22"/>
      <c r="E5" s="111"/>
      <c r="F5" s="111"/>
      <c r="G5" s="111"/>
      <c r="H5" s="22"/>
      <c r="I5" s="20"/>
      <c r="J5" s="143" t="s">
        <v>113</v>
      </c>
      <c r="K5" s="10"/>
      <c r="L5" s="21"/>
      <c r="M5" s="22"/>
      <c r="N5" s="111"/>
      <c r="O5" s="111"/>
      <c r="P5" s="111"/>
      <c r="Q5" s="22"/>
      <c r="R5" s="20"/>
    </row>
    <row r="6" spans="1:18" ht="24" customHeight="1">
      <c r="A6" s="40"/>
      <c r="B6" s="38" t="s">
        <v>64</v>
      </c>
      <c r="C6" s="45" t="s">
        <v>104</v>
      </c>
      <c r="D6" s="46">
        <v>19.8</v>
      </c>
      <c r="E6" s="46">
        <v>7.23</v>
      </c>
      <c r="F6" s="46">
        <v>7.31</v>
      </c>
      <c r="G6" s="46">
        <v>4.05</v>
      </c>
      <c r="H6" s="46">
        <v>110.92</v>
      </c>
      <c r="I6" s="37">
        <v>462</v>
      </c>
      <c r="J6" s="37"/>
      <c r="K6" s="65" t="s">
        <v>36</v>
      </c>
      <c r="L6" s="63">
        <v>60</v>
      </c>
      <c r="M6" s="70">
        <v>25.17</v>
      </c>
      <c r="N6" s="70">
        <v>11.44</v>
      </c>
      <c r="O6" s="70">
        <v>2.65</v>
      </c>
      <c r="P6" s="70">
        <v>8</v>
      </c>
      <c r="Q6" s="70">
        <v>101.68</v>
      </c>
      <c r="R6" s="13">
        <v>498</v>
      </c>
    </row>
    <row r="7" spans="1:18" ht="37.5">
      <c r="A7" s="13"/>
      <c r="B7" s="65" t="s">
        <v>32</v>
      </c>
      <c r="C7" s="67">
        <v>100</v>
      </c>
      <c r="D7" s="68">
        <v>11.08</v>
      </c>
      <c r="E7" s="68">
        <v>5.48</v>
      </c>
      <c r="F7" s="68">
        <v>4.2300000000000004</v>
      </c>
      <c r="G7" s="68">
        <v>23.95</v>
      </c>
      <c r="H7" s="68">
        <v>155.80000000000001</v>
      </c>
      <c r="I7" s="13">
        <v>508</v>
      </c>
      <c r="J7" s="40"/>
      <c r="K7" s="72" t="s">
        <v>84</v>
      </c>
      <c r="L7" s="69">
        <v>100</v>
      </c>
      <c r="M7" s="70">
        <v>4.34</v>
      </c>
      <c r="N7" s="70">
        <v>3.1</v>
      </c>
      <c r="O7" s="70">
        <v>6.1</v>
      </c>
      <c r="P7" s="70">
        <v>35.1</v>
      </c>
      <c r="Q7" s="70">
        <v>154</v>
      </c>
      <c r="R7" s="63">
        <v>510</v>
      </c>
    </row>
    <row r="8" spans="1:18" ht="18.75">
      <c r="A8" s="13"/>
      <c r="B8" s="38" t="s">
        <v>124</v>
      </c>
      <c r="C8" s="43">
        <v>20</v>
      </c>
      <c r="D8" s="44">
        <v>3.55</v>
      </c>
      <c r="E8" s="44">
        <v>0.22</v>
      </c>
      <c r="F8" s="44">
        <v>0.04</v>
      </c>
      <c r="G8" s="44">
        <v>0.76</v>
      </c>
      <c r="H8" s="44">
        <v>4.2699999999999996</v>
      </c>
      <c r="I8" s="13">
        <v>24</v>
      </c>
      <c r="J8" s="40"/>
      <c r="K8" s="65" t="s">
        <v>133</v>
      </c>
      <c r="L8" s="63">
        <v>30</v>
      </c>
      <c r="M8" s="66">
        <v>4.92</v>
      </c>
      <c r="N8" s="66">
        <v>0.35</v>
      </c>
      <c r="O8" s="66">
        <v>2.93</v>
      </c>
      <c r="P8" s="66">
        <v>2</v>
      </c>
      <c r="Q8" s="66">
        <v>33.549999999999997</v>
      </c>
      <c r="R8" s="13">
        <v>71</v>
      </c>
    </row>
    <row r="9" spans="1:18" ht="18.75">
      <c r="A9" s="13"/>
      <c r="B9" s="65" t="s">
        <v>16</v>
      </c>
      <c r="C9" s="69" t="s">
        <v>43</v>
      </c>
      <c r="D9" s="70">
        <v>2.2999999999999998</v>
      </c>
      <c r="E9" s="70">
        <v>0.19</v>
      </c>
      <c r="F9" s="70">
        <v>0.04</v>
      </c>
      <c r="G9" s="70">
        <v>6.42</v>
      </c>
      <c r="H9" s="70">
        <v>43.9</v>
      </c>
      <c r="I9" s="13">
        <v>685</v>
      </c>
      <c r="J9" s="13"/>
      <c r="K9" s="65" t="s">
        <v>16</v>
      </c>
      <c r="L9" s="69" t="s">
        <v>43</v>
      </c>
      <c r="M9" s="70">
        <v>2.2999999999999998</v>
      </c>
      <c r="N9" s="70">
        <v>0.19</v>
      </c>
      <c r="O9" s="70">
        <v>0.04</v>
      </c>
      <c r="P9" s="70">
        <v>6.42</v>
      </c>
      <c r="Q9" s="70">
        <v>43.9</v>
      </c>
      <c r="R9" s="13">
        <v>685</v>
      </c>
    </row>
    <row r="10" spans="1:18" ht="18.75">
      <c r="A10" s="40"/>
      <c r="B10" s="38" t="s">
        <v>17</v>
      </c>
      <c r="C10" s="67">
        <v>30</v>
      </c>
      <c r="D10" s="70">
        <v>2.16</v>
      </c>
      <c r="E10" s="68">
        <v>2.2799999999999998</v>
      </c>
      <c r="F10" s="68">
        <v>0.24</v>
      </c>
      <c r="G10" s="42">
        <v>17.399999999999999</v>
      </c>
      <c r="H10" s="68">
        <v>78.38</v>
      </c>
      <c r="I10" s="40"/>
      <c r="J10" s="40"/>
      <c r="K10" s="38" t="s">
        <v>17</v>
      </c>
      <c r="L10" s="67">
        <v>30</v>
      </c>
      <c r="M10" s="70">
        <v>2.16</v>
      </c>
      <c r="N10" s="68">
        <v>2.2799999999999998</v>
      </c>
      <c r="O10" s="68">
        <v>0.24</v>
      </c>
      <c r="P10" s="42">
        <v>17.399999999999999</v>
      </c>
      <c r="Q10" s="68">
        <v>78.38</v>
      </c>
      <c r="R10" s="40"/>
    </row>
    <row r="11" spans="1:18" ht="37.5">
      <c r="A11" s="144" t="s">
        <v>123</v>
      </c>
      <c r="B11" s="115"/>
      <c r="C11" s="47">
        <v>437</v>
      </c>
      <c r="D11" s="48">
        <f>SUM(D6:D10)</f>
        <v>38.89</v>
      </c>
      <c r="E11" s="48">
        <f>SUM(E6:E10)</f>
        <v>15.4</v>
      </c>
      <c r="F11" s="48">
        <f>SUM(F6:F10)</f>
        <v>11.859999999999998</v>
      </c>
      <c r="G11" s="48">
        <f>SUM(G6:G10)</f>
        <v>52.58</v>
      </c>
      <c r="H11" s="48">
        <f>SUM(H6:H10)</f>
        <v>393.27</v>
      </c>
      <c r="I11" s="40"/>
      <c r="J11" s="144" t="s">
        <v>123</v>
      </c>
      <c r="K11" s="115"/>
      <c r="L11" s="47">
        <v>432</v>
      </c>
      <c r="M11" s="48">
        <f>SUM(M6:M10)</f>
        <v>38.89</v>
      </c>
      <c r="N11" s="48">
        <f>SUM(N6:N10)</f>
        <v>17.36</v>
      </c>
      <c r="O11" s="48">
        <f>SUM(O6:O10)</f>
        <v>11.959999999999999</v>
      </c>
      <c r="P11" s="48">
        <f>SUM(P6:P10)</f>
        <v>68.92</v>
      </c>
      <c r="Q11" s="48">
        <f>SUM(Q6:Q10)</f>
        <v>411.51</v>
      </c>
      <c r="R11" s="50"/>
    </row>
    <row r="12" spans="1:18" ht="37.5">
      <c r="A12" s="143" t="s">
        <v>114</v>
      </c>
      <c r="B12" s="10"/>
      <c r="C12" s="33"/>
      <c r="D12" s="110"/>
      <c r="E12" s="16"/>
      <c r="F12" s="16"/>
      <c r="G12" s="16"/>
      <c r="H12" s="110"/>
      <c r="I12" s="153"/>
      <c r="J12" s="143" t="s">
        <v>117</v>
      </c>
      <c r="K12" s="10"/>
      <c r="L12" s="33"/>
      <c r="M12" s="110"/>
      <c r="N12" s="16"/>
      <c r="O12" s="16"/>
      <c r="P12" s="16"/>
      <c r="Q12" s="110"/>
      <c r="R12" s="153"/>
    </row>
    <row r="13" spans="1:18" ht="39" customHeight="1">
      <c r="A13" s="63"/>
      <c r="B13" s="165" t="s">
        <v>94</v>
      </c>
      <c r="C13" s="134">
        <v>70</v>
      </c>
      <c r="D13" s="138">
        <v>25.97</v>
      </c>
      <c r="E13" s="138">
        <v>13.34</v>
      </c>
      <c r="F13" s="138">
        <v>3.09</v>
      </c>
      <c r="G13" s="138">
        <v>9.34</v>
      </c>
      <c r="H13" s="138">
        <v>118.62</v>
      </c>
      <c r="I13" s="134">
        <v>454</v>
      </c>
      <c r="J13" s="40"/>
      <c r="K13" s="72" t="s">
        <v>67</v>
      </c>
      <c r="L13" s="67">
        <v>50</v>
      </c>
      <c r="M13" s="68">
        <v>22.5</v>
      </c>
      <c r="N13" s="68">
        <v>5.85</v>
      </c>
      <c r="O13" s="68">
        <v>11.4</v>
      </c>
      <c r="P13" s="68">
        <v>10.1</v>
      </c>
      <c r="Q13" s="68">
        <v>126.4</v>
      </c>
      <c r="R13" s="63">
        <v>413</v>
      </c>
    </row>
    <row r="14" spans="1:18" ht="18.75">
      <c r="A14" s="63"/>
      <c r="B14" s="72" t="s">
        <v>84</v>
      </c>
      <c r="C14" s="69">
        <v>100</v>
      </c>
      <c r="D14" s="70">
        <v>4.34</v>
      </c>
      <c r="E14" s="70">
        <v>3.1</v>
      </c>
      <c r="F14" s="70">
        <v>6.1</v>
      </c>
      <c r="G14" s="70">
        <v>35.1</v>
      </c>
      <c r="H14" s="70">
        <v>154</v>
      </c>
      <c r="I14" s="63">
        <v>510</v>
      </c>
      <c r="J14" s="63"/>
      <c r="K14" s="65" t="s">
        <v>39</v>
      </c>
      <c r="L14" s="67">
        <v>100</v>
      </c>
      <c r="M14" s="68">
        <v>11.84</v>
      </c>
      <c r="N14" s="68">
        <v>1.63</v>
      </c>
      <c r="O14" s="68">
        <v>2.56</v>
      </c>
      <c r="P14" s="68">
        <v>20.49</v>
      </c>
      <c r="Q14" s="68">
        <v>73</v>
      </c>
      <c r="R14" s="40">
        <v>520</v>
      </c>
    </row>
    <row r="15" spans="1:18" ht="18.75">
      <c r="A15" s="63"/>
      <c r="B15" s="38" t="s">
        <v>102</v>
      </c>
      <c r="C15" s="43">
        <v>20</v>
      </c>
      <c r="D15" s="44">
        <v>1.35</v>
      </c>
      <c r="E15" s="44">
        <v>0.06</v>
      </c>
      <c r="F15" s="44">
        <v>0.49</v>
      </c>
      <c r="G15" s="44">
        <v>1.94</v>
      </c>
      <c r="H15" s="44">
        <v>14</v>
      </c>
      <c r="I15" s="37">
        <v>587</v>
      </c>
      <c r="J15" s="63"/>
      <c r="K15" s="65" t="s">
        <v>44</v>
      </c>
      <c r="L15" s="67">
        <v>200</v>
      </c>
      <c r="M15" s="70">
        <v>2.34</v>
      </c>
      <c r="N15" s="68">
        <v>1.1399999999999999</v>
      </c>
      <c r="O15" s="68">
        <v>0.66</v>
      </c>
      <c r="P15" s="68">
        <v>6.82</v>
      </c>
      <c r="Q15" s="68">
        <v>37.799999999999997</v>
      </c>
      <c r="R15" s="13">
        <v>692</v>
      </c>
    </row>
    <row r="16" spans="1:18" ht="23.25" customHeight="1">
      <c r="A16" s="13"/>
      <c r="B16" s="38" t="s">
        <v>125</v>
      </c>
      <c r="C16" s="43">
        <v>20</v>
      </c>
      <c r="D16" s="44">
        <v>2.73</v>
      </c>
      <c r="E16" s="44">
        <v>0.16</v>
      </c>
      <c r="F16" s="44">
        <v>0.02</v>
      </c>
      <c r="G16" s="44">
        <v>0.5</v>
      </c>
      <c r="H16" s="44">
        <v>2.8</v>
      </c>
      <c r="I16" s="40"/>
      <c r="J16" s="40"/>
      <c r="K16" s="38" t="s">
        <v>17</v>
      </c>
      <c r="L16" s="67">
        <v>31</v>
      </c>
      <c r="M16" s="70">
        <v>2.21</v>
      </c>
      <c r="N16" s="68">
        <v>2.4300000000000002</v>
      </c>
      <c r="O16" s="68">
        <v>0.26</v>
      </c>
      <c r="P16" s="42">
        <v>18.559999999999999</v>
      </c>
      <c r="Q16" s="68">
        <v>83.61</v>
      </c>
      <c r="R16" s="37"/>
    </row>
    <row r="17" spans="1:18" ht="18.75">
      <c r="A17" s="40"/>
      <c r="B17" s="65" t="s">
        <v>44</v>
      </c>
      <c r="C17" s="67">
        <v>200</v>
      </c>
      <c r="D17" s="70">
        <v>2.34</v>
      </c>
      <c r="E17" s="68">
        <v>1.1399999999999999</v>
      </c>
      <c r="F17" s="68">
        <v>0.66</v>
      </c>
      <c r="G17" s="68">
        <v>6.82</v>
      </c>
      <c r="H17" s="68">
        <v>37.799999999999997</v>
      </c>
      <c r="I17" s="13">
        <v>692</v>
      </c>
      <c r="J17" s="37"/>
      <c r="K17" s="38"/>
      <c r="L17" s="67"/>
      <c r="M17" s="70"/>
      <c r="N17" s="68"/>
      <c r="O17" s="68"/>
      <c r="P17" s="42"/>
      <c r="Q17" s="68"/>
      <c r="R17" s="37"/>
    </row>
    <row r="18" spans="1:18" ht="18.75">
      <c r="A18" s="40"/>
      <c r="B18" s="38" t="s">
        <v>17</v>
      </c>
      <c r="C18" s="67">
        <v>30</v>
      </c>
      <c r="D18" s="70">
        <v>2.16</v>
      </c>
      <c r="E18" s="68">
        <v>2.2799999999999998</v>
      </c>
      <c r="F18" s="68">
        <v>0.24</v>
      </c>
      <c r="G18" s="42">
        <v>17.399999999999999</v>
      </c>
      <c r="H18" s="68">
        <v>78.38</v>
      </c>
      <c r="I18" s="40"/>
      <c r="J18" s="37"/>
      <c r="K18" s="104"/>
      <c r="L18" s="41"/>
      <c r="M18" s="44"/>
      <c r="N18" s="42"/>
      <c r="O18" s="42"/>
      <c r="P18" s="42"/>
      <c r="Q18" s="68"/>
      <c r="R18" s="37"/>
    </row>
    <row r="19" spans="1:18" ht="37.5">
      <c r="A19" s="144" t="s">
        <v>123</v>
      </c>
      <c r="B19" s="115"/>
      <c r="C19" s="47">
        <f>SUM(C13:C18)</f>
        <v>440</v>
      </c>
      <c r="D19" s="48">
        <f>SUM(D13:D18)</f>
        <v>38.89</v>
      </c>
      <c r="E19" s="48">
        <f t="shared" ref="E19:H19" si="0">SUM(E13:E18)</f>
        <v>20.080000000000002</v>
      </c>
      <c r="F19" s="48">
        <f t="shared" si="0"/>
        <v>10.6</v>
      </c>
      <c r="G19" s="48">
        <f t="shared" si="0"/>
        <v>71.099999999999994</v>
      </c>
      <c r="H19" s="48">
        <f t="shared" si="0"/>
        <v>405.6</v>
      </c>
      <c r="I19" s="49"/>
      <c r="J19" s="144" t="s">
        <v>123</v>
      </c>
      <c r="K19" s="115"/>
      <c r="L19" s="47">
        <f t="shared" ref="L19:Q19" si="1">SUM(L13:L17)</f>
        <v>381</v>
      </c>
      <c r="M19" s="48">
        <f t="shared" si="1"/>
        <v>38.890000000000008</v>
      </c>
      <c r="N19" s="48">
        <f t="shared" si="1"/>
        <v>11.049999999999999</v>
      </c>
      <c r="O19" s="48">
        <f t="shared" si="1"/>
        <v>14.88</v>
      </c>
      <c r="P19" s="48">
        <f t="shared" si="1"/>
        <v>55.97</v>
      </c>
      <c r="Q19" s="48">
        <f t="shared" si="1"/>
        <v>320.81</v>
      </c>
      <c r="R19" s="37"/>
    </row>
    <row r="20" spans="1:18" ht="37.5">
      <c r="A20" s="143" t="s">
        <v>115</v>
      </c>
      <c r="B20" s="10"/>
      <c r="C20" s="33"/>
      <c r="D20" s="110"/>
      <c r="E20" s="16"/>
      <c r="F20" s="16"/>
      <c r="G20" s="16"/>
      <c r="H20" s="110"/>
      <c r="I20" s="153"/>
      <c r="J20" s="143" t="s">
        <v>118</v>
      </c>
      <c r="K20" s="10"/>
      <c r="L20" s="33"/>
      <c r="M20" s="110"/>
      <c r="N20" s="16"/>
      <c r="O20" s="16"/>
      <c r="P20" s="16"/>
      <c r="Q20" s="110"/>
      <c r="R20" s="153"/>
    </row>
    <row r="21" spans="1:18" ht="41.25" customHeight="1">
      <c r="A21" s="13"/>
      <c r="B21" s="121" t="s">
        <v>95</v>
      </c>
      <c r="C21" s="134">
        <v>50</v>
      </c>
      <c r="D21" s="138">
        <v>22.59</v>
      </c>
      <c r="E21" s="138">
        <v>6.8</v>
      </c>
      <c r="F21" s="138">
        <v>4.8600000000000003</v>
      </c>
      <c r="G21" s="138">
        <v>2.6</v>
      </c>
      <c r="H21" s="138">
        <v>85.73</v>
      </c>
      <c r="I21" s="134">
        <v>440</v>
      </c>
      <c r="J21" s="37"/>
      <c r="K21" s="65" t="s">
        <v>63</v>
      </c>
      <c r="L21" s="63">
        <v>70</v>
      </c>
      <c r="M21" s="66">
        <v>25.07</v>
      </c>
      <c r="N21" s="66">
        <v>7.84</v>
      </c>
      <c r="O21" s="66">
        <v>7.63</v>
      </c>
      <c r="P21" s="66">
        <v>4.7300000000000004</v>
      </c>
      <c r="Q21" s="66">
        <v>124.6</v>
      </c>
      <c r="R21" s="13">
        <v>455</v>
      </c>
    </row>
    <row r="22" spans="1:18" ht="24.75" customHeight="1">
      <c r="A22" s="63"/>
      <c r="B22" s="38" t="s">
        <v>39</v>
      </c>
      <c r="C22" s="67">
        <v>100</v>
      </c>
      <c r="D22" s="68">
        <v>11.84</v>
      </c>
      <c r="E22" s="68">
        <v>1.63</v>
      </c>
      <c r="F22" s="68">
        <v>2.56</v>
      </c>
      <c r="G22" s="68">
        <v>20.49</v>
      </c>
      <c r="H22" s="68">
        <v>73</v>
      </c>
      <c r="I22" s="40">
        <v>520</v>
      </c>
      <c r="J22" s="13"/>
      <c r="K22" s="72" t="s">
        <v>57</v>
      </c>
      <c r="L22" s="69">
        <v>100</v>
      </c>
      <c r="M22" s="70">
        <v>5.09</v>
      </c>
      <c r="N22" s="70">
        <v>2.87</v>
      </c>
      <c r="O22" s="70">
        <v>2.72</v>
      </c>
      <c r="P22" s="70">
        <v>16.79</v>
      </c>
      <c r="Q22" s="70">
        <v>103.22</v>
      </c>
      <c r="R22" s="63">
        <v>510</v>
      </c>
    </row>
    <row r="23" spans="1:18" ht="24" customHeight="1">
      <c r="A23" s="37"/>
      <c r="B23" s="65" t="s">
        <v>16</v>
      </c>
      <c r="C23" s="69" t="s">
        <v>43</v>
      </c>
      <c r="D23" s="70">
        <v>2.2999999999999998</v>
      </c>
      <c r="E23" s="70">
        <v>0.19</v>
      </c>
      <c r="F23" s="70">
        <v>0.04</v>
      </c>
      <c r="G23" s="70">
        <v>6.42</v>
      </c>
      <c r="H23" s="70">
        <v>43.9</v>
      </c>
      <c r="I23" s="13">
        <v>685</v>
      </c>
      <c r="J23" s="13"/>
      <c r="K23" s="38" t="s">
        <v>125</v>
      </c>
      <c r="L23" s="43">
        <v>30</v>
      </c>
      <c r="M23" s="44">
        <v>4.2699999999999996</v>
      </c>
      <c r="N23" s="44">
        <v>0.3</v>
      </c>
      <c r="O23" s="44">
        <v>0</v>
      </c>
      <c r="P23" s="44">
        <v>0.65</v>
      </c>
      <c r="Q23" s="44">
        <v>4.9000000000000004</v>
      </c>
      <c r="R23" s="13"/>
    </row>
    <row r="24" spans="1:18" ht="26.25" customHeight="1">
      <c r="A24" s="13"/>
      <c r="B24" s="38" t="s">
        <v>17</v>
      </c>
      <c r="C24" s="41">
        <v>30</v>
      </c>
      <c r="D24" s="70">
        <v>2.16</v>
      </c>
      <c r="E24" s="42">
        <v>2.2799999999999998</v>
      </c>
      <c r="F24" s="42">
        <v>0.24</v>
      </c>
      <c r="G24" s="42">
        <v>17.399999999999999</v>
      </c>
      <c r="H24" s="68">
        <v>78.38</v>
      </c>
      <c r="I24" s="40"/>
      <c r="J24" s="37"/>
      <c r="K24" s="65" t="s">
        <v>16</v>
      </c>
      <c r="L24" s="69" t="s">
        <v>43</v>
      </c>
      <c r="M24" s="70">
        <v>2.2999999999999998</v>
      </c>
      <c r="N24" s="70">
        <v>0.19</v>
      </c>
      <c r="O24" s="70">
        <v>0.04</v>
      </c>
      <c r="P24" s="70">
        <v>6.42</v>
      </c>
      <c r="Q24" s="70">
        <v>43.9</v>
      </c>
      <c r="R24" s="13">
        <v>685</v>
      </c>
    </row>
    <row r="25" spans="1:18" ht="24" customHeight="1">
      <c r="A25" s="40"/>
      <c r="B25" s="38"/>
      <c r="C25" s="41"/>
      <c r="D25" s="70"/>
      <c r="E25" s="42"/>
      <c r="F25" s="42"/>
      <c r="G25" s="42"/>
      <c r="H25" s="68"/>
      <c r="I25" s="40"/>
      <c r="J25" s="37"/>
      <c r="K25" s="38" t="s">
        <v>17</v>
      </c>
      <c r="L25" s="41">
        <v>30</v>
      </c>
      <c r="M25" s="70">
        <v>2.16</v>
      </c>
      <c r="N25" s="42">
        <v>2.2799999999999998</v>
      </c>
      <c r="O25" s="42">
        <v>0.24</v>
      </c>
      <c r="P25" s="42">
        <v>17.399999999999999</v>
      </c>
      <c r="Q25" s="68">
        <v>78.38</v>
      </c>
      <c r="R25" s="37"/>
    </row>
    <row r="26" spans="1:18" ht="37.5">
      <c r="A26" s="144" t="s">
        <v>123</v>
      </c>
      <c r="B26" s="115"/>
      <c r="C26" s="51">
        <v>392</v>
      </c>
      <c r="D26" s="52">
        <f>SUM(D21:D25)</f>
        <v>38.89</v>
      </c>
      <c r="E26" s="52">
        <f>SUM(E21:E25)</f>
        <v>10.899999999999999</v>
      </c>
      <c r="F26" s="52">
        <f>SUM(F21:F25)</f>
        <v>7.7</v>
      </c>
      <c r="G26" s="52">
        <f>SUM(G21:G25)</f>
        <v>46.91</v>
      </c>
      <c r="H26" s="52">
        <f>SUM(H21:H25)</f>
        <v>281.01</v>
      </c>
      <c r="I26" s="49"/>
      <c r="J26" s="144" t="s">
        <v>123</v>
      </c>
      <c r="K26" s="115"/>
      <c r="L26" s="47">
        <v>442</v>
      </c>
      <c r="M26" s="48">
        <f>SUM(M21:M25)</f>
        <v>38.89</v>
      </c>
      <c r="N26" s="48">
        <f>SUM(N21:N25)</f>
        <v>13.48</v>
      </c>
      <c r="O26" s="48">
        <f>SUM(O21:O25)</f>
        <v>10.629999999999999</v>
      </c>
      <c r="P26" s="48">
        <f>SUM(P21:P25)</f>
        <v>45.989999999999995</v>
      </c>
      <c r="Q26" s="48">
        <f>SUM(Q21:Q25)</f>
        <v>355</v>
      </c>
      <c r="R26" s="51"/>
    </row>
    <row r="27" spans="1:18" ht="37.5">
      <c r="A27" s="143" t="s">
        <v>116</v>
      </c>
      <c r="B27" s="15"/>
      <c r="C27" s="8"/>
      <c r="D27" s="16"/>
      <c r="E27" s="16"/>
      <c r="F27" s="16"/>
      <c r="G27" s="16"/>
      <c r="H27" s="16"/>
      <c r="I27" s="4"/>
      <c r="J27" s="143" t="s">
        <v>119</v>
      </c>
      <c r="K27" s="15"/>
      <c r="L27" s="8"/>
      <c r="M27" s="16"/>
      <c r="N27" s="16"/>
      <c r="O27" s="16"/>
      <c r="P27" s="16"/>
      <c r="Q27" s="16"/>
      <c r="R27" s="8"/>
    </row>
    <row r="28" spans="1:18" ht="24.75" customHeight="1">
      <c r="A28" s="37"/>
      <c r="B28" s="38" t="s">
        <v>65</v>
      </c>
      <c r="C28" s="37">
        <v>60</v>
      </c>
      <c r="D28" s="39">
        <v>24.83</v>
      </c>
      <c r="E28" s="39">
        <v>11.44</v>
      </c>
      <c r="F28" s="39">
        <v>2.65</v>
      </c>
      <c r="G28" s="39">
        <v>8</v>
      </c>
      <c r="H28" s="39">
        <v>101.68</v>
      </c>
      <c r="I28" s="40">
        <v>500</v>
      </c>
      <c r="J28" s="63"/>
      <c r="K28" s="38" t="s">
        <v>20</v>
      </c>
      <c r="L28" s="37">
        <v>180</v>
      </c>
      <c r="M28" s="39">
        <v>29.66</v>
      </c>
      <c r="N28" s="39">
        <v>16.64</v>
      </c>
      <c r="O28" s="39">
        <v>6.69</v>
      </c>
      <c r="P28" s="39">
        <v>29.76</v>
      </c>
      <c r="Q28" s="39">
        <v>324.8</v>
      </c>
      <c r="R28" s="40">
        <v>492</v>
      </c>
    </row>
    <row r="29" spans="1:18" ht="22.5" customHeight="1">
      <c r="A29" s="40"/>
      <c r="B29" s="65" t="s">
        <v>33</v>
      </c>
      <c r="C29" s="69">
        <v>100</v>
      </c>
      <c r="D29" s="70">
        <v>6.95</v>
      </c>
      <c r="E29" s="70">
        <v>3.31</v>
      </c>
      <c r="F29" s="70">
        <v>3.2</v>
      </c>
      <c r="G29" s="70">
        <v>23.31</v>
      </c>
      <c r="H29" s="70">
        <v>131.27000000000001</v>
      </c>
      <c r="I29" s="13">
        <v>512</v>
      </c>
      <c r="J29" s="63"/>
      <c r="K29" s="65" t="s">
        <v>124</v>
      </c>
      <c r="L29" s="69">
        <v>30</v>
      </c>
      <c r="M29" s="70">
        <v>4.7699999999999996</v>
      </c>
      <c r="N29" s="66">
        <v>0.33</v>
      </c>
      <c r="O29" s="66">
        <v>0.06</v>
      </c>
      <c r="P29" s="66">
        <v>1.1399999999999999</v>
      </c>
      <c r="Q29" s="66">
        <v>6.4</v>
      </c>
      <c r="R29" s="13"/>
    </row>
    <row r="30" spans="1:18" ht="22.5" customHeight="1">
      <c r="A30" s="40"/>
      <c r="B30" s="38" t="s">
        <v>102</v>
      </c>
      <c r="C30" s="43">
        <v>20</v>
      </c>
      <c r="D30" s="44">
        <v>1.35</v>
      </c>
      <c r="E30" s="44">
        <v>0.06</v>
      </c>
      <c r="F30" s="44">
        <v>0.49</v>
      </c>
      <c r="G30" s="44">
        <v>1.94</v>
      </c>
      <c r="H30" s="44">
        <v>14</v>
      </c>
      <c r="I30" s="37">
        <v>587</v>
      </c>
      <c r="J30" s="63"/>
      <c r="K30" s="65" t="s">
        <v>16</v>
      </c>
      <c r="L30" s="69" t="s">
        <v>43</v>
      </c>
      <c r="M30" s="70">
        <v>2.2999999999999998</v>
      </c>
      <c r="N30" s="70">
        <v>0.19</v>
      </c>
      <c r="O30" s="70">
        <v>0.04</v>
      </c>
      <c r="P30" s="70">
        <v>6.42</v>
      </c>
      <c r="Q30" s="70">
        <v>43.9</v>
      </c>
      <c r="R30" s="13">
        <v>685</v>
      </c>
    </row>
    <row r="31" spans="1:18" ht="21" customHeight="1">
      <c r="A31" s="13"/>
      <c r="B31" s="72" t="s">
        <v>68</v>
      </c>
      <c r="C31" s="63">
        <v>200</v>
      </c>
      <c r="D31" s="66">
        <v>3.6</v>
      </c>
      <c r="E31" s="66">
        <v>0.47</v>
      </c>
      <c r="F31" s="66">
        <v>0</v>
      </c>
      <c r="G31" s="66">
        <v>19.78</v>
      </c>
      <c r="H31" s="66">
        <v>112.68</v>
      </c>
      <c r="I31" s="63">
        <v>639</v>
      </c>
      <c r="J31" s="13"/>
      <c r="K31" s="38" t="s">
        <v>17</v>
      </c>
      <c r="L31" s="41">
        <v>30</v>
      </c>
      <c r="M31" s="44">
        <v>2.16</v>
      </c>
      <c r="N31" s="42">
        <v>2.2799999999999998</v>
      </c>
      <c r="O31" s="42">
        <v>0.24</v>
      </c>
      <c r="P31" s="42">
        <v>17.399999999999999</v>
      </c>
      <c r="Q31" s="68">
        <v>78.38</v>
      </c>
      <c r="R31" s="37"/>
    </row>
    <row r="32" spans="1:18" ht="18.75">
      <c r="A32" s="40"/>
      <c r="B32" s="38" t="s">
        <v>17</v>
      </c>
      <c r="C32" s="67">
        <v>30</v>
      </c>
      <c r="D32" s="70">
        <v>2.16</v>
      </c>
      <c r="E32" s="68">
        <v>2.2799999999999998</v>
      </c>
      <c r="F32" s="68">
        <v>0.24</v>
      </c>
      <c r="G32" s="42">
        <v>17.399999999999999</v>
      </c>
      <c r="H32" s="68">
        <v>78.38</v>
      </c>
      <c r="I32" s="40"/>
      <c r="J32" s="40"/>
      <c r="K32" s="38"/>
      <c r="L32" s="41"/>
      <c r="M32" s="44"/>
      <c r="N32" s="42"/>
      <c r="O32" s="42"/>
      <c r="P32" s="42"/>
      <c r="Q32" s="68"/>
      <c r="R32" s="37"/>
    </row>
    <row r="33" spans="1:18" ht="37.5">
      <c r="A33" s="144" t="s">
        <v>123</v>
      </c>
      <c r="B33" s="115"/>
      <c r="C33" s="47">
        <f t="shared" ref="C33:H33" si="2">SUM(C28:C32)</f>
        <v>410</v>
      </c>
      <c r="D33" s="48">
        <f t="shared" si="2"/>
        <v>38.89</v>
      </c>
      <c r="E33" s="48">
        <f t="shared" si="2"/>
        <v>17.560000000000002</v>
      </c>
      <c r="F33" s="48">
        <f t="shared" si="2"/>
        <v>6.58</v>
      </c>
      <c r="G33" s="48">
        <f t="shared" si="2"/>
        <v>70.430000000000007</v>
      </c>
      <c r="H33" s="48">
        <f t="shared" si="2"/>
        <v>438.01</v>
      </c>
      <c r="I33" s="49"/>
      <c r="J33" s="144" t="s">
        <v>123</v>
      </c>
      <c r="K33" s="115" t="s">
        <v>78</v>
      </c>
      <c r="L33" s="47">
        <v>452</v>
      </c>
      <c r="M33" s="48">
        <f>SUM(M28:M32)</f>
        <v>38.89</v>
      </c>
      <c r="N33" s="48">
        <f>SUM(N28:N32)</f>
        <v>19.440000000000001</v>
      </c>
      <c r="O33" s="48">
        <f>SUM(O28:O32)</f>
        <v>7.03</v>
      </c>
      <c r="P33" s="48">
        <f>SUM(P28:P32)</f>
        <v>54.72</v>
      </c>
      <c r="Q33" s="48">
        <f>SUM(Q28:Q32)</f>
        <v>453.47999999999996</v>
      </c>
      <c r="R33" s="51"/>
    </row>
    <row r="34" spans="1:18" ht="37.5">
      <c r="A34" s="143" t="s">
        <v>120</v>
      </c>
      <c r="B34" s="10"/>
      <c r="C34" s="33"/>
      <c r="D34" s="110"/>
      <c r="E34" s="16"/>
      <c r="F34" s="16"/>
      <c r="G34" s="16"/>
      <c r="H34" s="110"/>
      <c r="I34" s="153"/>
      <c r="J34" s="143" t="s">
        <v>121</v>
      </c>
      <c r="K34" s="10"/>
      <c r="L34" s="33"/>
      <c r="M34" s="110"/>
      <c r="N34" s="16"/>
      <c r="O34" s="16"/>
      <c r="P34" s="16"/>
      <c r="Q34" s="110"/>
      <c r="R34" s="153"/>
    </row>
    <row r="35" spans="1:18" ht="40.5" customHeight="1">
      <c r="A35" s="88"/>
      <c r="B35" s="121" t="s">
        <v>66</v>
      </c>
      <c r="C35" s="134">
        <v>60</v>
      </c>
      <c r="D35" s="138">
        <v>25.42</v>
      </c>
      <c r="E35" s="138">
        <v>10.26</v>
      </c>
      <c r="F35" s="138">
        <v>9.7200000000000006</v>
      </c>
      <c r="G35" s="138">
        <v>0.24</v>
      </c>
      <c r="H35" s="138">
        <v>128.52000000000001</v>
      </c>
      <c r="I35" s="134">
        <v>487</v>
      </c>
      <c r="J35" s="40"/>
      <c r="K35" s="65" t="s">
        <v>137</v>
      </c>
      <c r="L35" s="63">
        <v>70</v>
      </c>
      <c r="M35" s="70">
        <v>24</v>
      </c>
      <c r="N35" s="70">
        <v>12.2</v>
      </c>
      <c r="O35" s="70">
        <v>7.95</v>
      </c>
      <c r="P35" s="70">
        <v>10.92</v>
      </c>
      <c r="Q35" s="70">
        <v>163.97</v>
      </c>
      <c r="R35" s="13">
        <v>468</v>
      </c>
    </row>
    <row r="36" spans="1:18" ht="37.5">
      <c r="A36" s="37"/>
      <c r="B36" s="121" t="s">
        <v>21</v>
      </c>
      <c r="C36" s="134">
        <v>100</v>
      </c>
      <c r="D36" s="138">
        <v>7.66</v>
      </c>
      <c r="E36" s="138">
        <v>3.55</v>
      </c>
      <c r="F36" s="138">
        <v>3.28</v>
      </c>
      <c r="G36" s="138">
        <v>21.87</v>
      </c>
      <c r="H36" s="138">
        <v>146.30000000000001</v>
      </c>
      <c r="I36" s="134">
        <v>332</v>
      </c>
      <c r="J36" s="63"/>
      <c r="K36" s="121" t="s">
        <v>21</v>
      </c>
      <c r="L36" s="134">
        <v>100</v>
      </c>
      <c r="M36" s="138">
        <v>7.66</v>
      </c>
      <c r="N36" s="138">
        <v>3.55</v>
      </c>
      <c r="O36" s="138">
        <v>3.28</v>
      </c>
      <c r="P36" s="138">
        <v>21.87</v>
      </c>
      <c r="Q36" s="138">
        <v>146.30000000000001</v>
      </c>
      <c r="R36" s="134">
        <v>332</v>
      </c>
    </row>
    <row r="37" spans="1:18" ht="18.75">
      <c r="A37" s="37"/>
      <c r="B37" s="38" t="s">
        <v>102</v>
      </c>
      <c r="C37" s="43">
        <v>20</v>
      </c>
      <c r="D37" s="44">
        <v>1.35</v>
      </c>
      <c r="E37" s="44">
        <v>0.06</v>
      </c>
      <c r="F37" s="44">
        <v>0.49</v>
      </c>
      <c r="G37" s="44">
        <v>1.94</v>
      </c>
      <c r="H37" s="44">
        <v>14</v>
      </c>
      <c r="I37" s="37">
        <v>587</v>
      </c>
      <c r="J37" s="63"/>
      <c r="K37" s="38" t="s">
        <v>125</v>
      </c>
      <c r="L37" s="43">
        <v>20</v>
      </c>
      <c r="M37" s="44">
        <v>2.73</v>
      </c>
      <c r="N37" s="44">
        <v>0.16</v>
      </c>
      <c r="O37" s="44">
        <v>0.02</v>
      </c>
      <c r="P37" s="44">
        <v>0.5</v>
      </c>
      <c r="Q37" s="44">
        <v>2.8</v>
      </c>
      <c r="R37" s="37">
        <v>587</v>
      </c>
    </row>
    <row r="38" spans="1:18" ht="18.75">
      <c r="A38" s="13"/>
      <c r="B38" s="65" t="s">
        <v>16</v>
      </c>
      <c r="C38" s="69" t="s">
        <v>43</v>
      </c>
      <c r="D38" s="70">
        <v>2.2999999999999998</v>
      </c>
      <c r="E38" s="70">
        <v>0.19</v>
      </c>
      <c r="F38" s="70">
        <v>0.04</v>
      </c>
      <c r="G38" s="70">
        <v>6.42</v>
      </c>
      <c r="H38" s="70">
        <v>43.9</v>
      </c>
      <c r="I38" s="13">
        <v>685</v>
      </c>
      <c r="J38" s="63"/>
      <c r="K38" s="65" t="s">
        <v>44</v>
      </c>
      <c r="L38" s="67">
        <v>200</v>
      </c>
      <c r="M38" s="70">
        <v>2.34</v>
      </c>
      <c r="N38" s="68">
        <v>1.1399999999999999</v>
      </c>
      <c r="O38" s="68">
        <v>0.66</v>
      </c>
      <c r="P38" s="68">
        <v>6.82</v>
      </c>
      <c r="Q38" s="68">
        <v>37.799999999999997</v>
      </c>
      <c r="R38" s="13">
        <v>692</v>
      </c>
    </row>
    <row r="39" spans="1:18" ht="18.75">
      <c r="A39" s="40"/>
      <c r="B39" s="38" t="s">
        <v>17</v>
      </c>
      <c r="C39" s="41">
        <v>30</v>
      </c>
      <c r="D39" s="70">
        <v>2.16</v>
      </c>
      <c r="E39" s="42">
        <v>2.2799999999999998</v>
      </c>
      <c r="F39" s="42">
        <v>0.24</v>
      </c>
      <c r="G39" s="42">
        <v>17.399999999999999</v>
      </c>
      <c r="H39" s="68">
        <v>78.38</v>
      </c>
      <c r="I39" s="40"/>
      <c r="J39" s="40"/>
      <c r="K39" s="38" t="s">
        <v>17</v>
      </c>
      <c r="L39" s="41">
        <v>30</v>
      </c>
      <c r="M39" s="44">
        <v>2.16</v>
      </c>
      <c r="N39" s="42">
        <v>2.2799999999999998</v>
      </c>
      <c r="O39" s="42">
        <v>0.24</v>
      </c>
      <c r="P39" s="42">
        <v>17.399999999999999</v>
      </c>
      <c r="Q39" s="68">
        <v>78.38</v>
      </c>
      <c r="R39" s="40"/>
    </row>
    <row r="40" spans="1:18" ht="37.5">
      <c r="A40" s="144" t="s">
        <v>123</v>
      </c>
      <c r="B40" s="115"/>
      <c r="C40" s="51">
        <v>422</v>
      </c>
      <c r="D40" s="52">
        <f>SUM(D34:D39)</f>
        <v>38.89</v>
      </c>
      <c r="E40" s="52">
        <f>SUM(E34:E39)</f>
        <v>16.34</v>
      </c>
      <c r="F40" s="52">
        <f>SUM(F34:F39)</f>
        <v>13.77</v>
      </c>
      <c r="G40" s="52">
        <f>SUM(G34:G39)</f>
        <v>47.87</v>
      </c>
      <c r="H40" s="52">
        <f>SUM(H34:H39)</f>
        <v>411.1</v>
      </c>
      <c r="I40" s="40"/>
      <c r="J40" s="144" t="s">
        <v>123</v>
      </c>
      <c r="K40" s="115"/>
      <c r="L40" s="47">
        <f t="shared" ref="L40:Q40" si="3">SUM(L35:L39)</f>
        <v>420</v>
      </c>
      <c r="M40" s="48">
        <f t="shared" si="3"/>
        <v>38.89</v>
      </c>
      <c r="N40" s="48">
        <f t="shared" si="3"/>
        <v>19.330000000000002</v>
      </c>
      <c r="O40" s="48">
        <f t="shared" si="3"/>
        <v>12.15</v>
      </c>
      <c r="P40" s="48">
        <f t="shared" si="3"/>
        <v>57.51</v>
      </c>
      <c r="Q40" s="48">
        <f t="shared" si="3"/>
        <v>429.25</v>
      </c>
      <c r="R40" s="51"/>
    </row>
    <row r="41" spans="1:18" ht="15.75">
      <c r="A41" s="35"/>
      <c r="B41" s="26"/>
      <c r="C41" s="27"/>
      <c r="D41" s="28"/>
      <c r="E41" s="28"/>
      <c r="F41" s="28"/>
      <c r="G41" s="28"/>
      <c r="H41" s="28"/>
      <c r="I41" s="35"/>
      <c r="J41" s="30"/>
      <c r="K41" s="26"/>
      <c r="L41" s="27"/>
      <c r="M41" s="28"/>
      <c r="N41" s="28"/>
      <c r="O41" s="28"/>
      <c r="P41" s="28"/>
      <c r="Q41" s="28"/>
      <c r="R41" s="30"/>
    </row>
    <row r="42" spans="1:18" ht="15.75">
      <c r="A42" s="35"/>
      <c r="C42" s="31"/>
      <c r="D42" s="32"/>
      <c r="E42" s="32"/>
      <c r="F42" s="32"/>
      <c r="G42" s="32"/>
      <c r="H42" s="32"/>
      <c r="I42" s="35"/>
      <c r="J42" s="35"/>
      <c r="N42" s="1">
        <f>N40+N33+N26+N19+N11+E40+E33+E26+E19+E11</f>
        <v>160.94000000000003</v>
      </c>
      <c r="O42" s="1">
        <f>O40+O33+O26+O19+O11+F40+F33+F26+F19+F11</f>
        <v>107.16</v>
      </c>
      <c r="P42" s="1">
        <f>P40+P33+P26+P19+P11+G40+G33+G26+G19+G11</f>
        <v>572</v>
      </c>
      <c r="Q42" s="1">
        <f>Q40+Q33+Q26+Q19+Q11+H40+H33+H26+H19+H11</f>
        <v>3899.04</v>
      </c>
      <c r="R42" s="35"/>
    </row>
    <row r="43" spans="1:18" ht="15.75">
      <c r="A43" s="35"/>
      <c r="C43" s="31"/>
      <c r="D43" s="32"/>
      <c r="E43" s="32"/>
      <c r="F43" s="32"/>
      <c r="G43" s="32"/>
      <c r="H43" s="32"/>
      <c r="I43" s="35"/>
      <c r="J43" s="35"/>
      <c r="N43" s="1">
        <f>N42/10</f>
        <v>16.094000000000001</v>
      </c>
      <c r="O43" s="1">
        <f>O42/10</f>
        <v>10.715999999999999</v>
      </c>
      <c r="P43" s="1">
        <f>P42/10</f>
        <v>57.2</v>
      </c>
      <c r="Q43" s="1">
        <f>Q42/10</f>
        <v>389.904</v>
      </c>
      <c r="R43" s="35"/>
    </row>
    <row r="44" spans="1:18" ht="15.75">
      <c r="A44" s="35"/>
      <c r="I44" s="35"/>
      <c r="J44" s="35"/>
      <c r="K44" t="s">
        <v>41</v>
      </c>
      <c r="N44" s="114">
        <v>1</v>
      </c>
      <c r="O44" s="114">
        <v>1</v>
      </c>
      <c r="P44" s="114">
        <v>4</v>
      </c>
      <c r="R44" s="35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92"/>
  <sheetViews>
    <sheetView view="pageBreakPreview" topLeftCell="A13" zoomScale="60" workbookViewId="0">
      <selection activeCell="B88" sqref="B88"/>
    </sheetView>
  </sheetViews>
  <sheetFormatPr defaultRowHeight="15"/>
  <cols>
    <col min="2" max="2" width="35" customWidth="1"/>
    <col min="3" max="3" width="12" customWidth="1"/>
    <col min="4" max="4" width="10.7109375" style="1" customWidth="1"/>
    <col min="5" max="6" width="9.140625" style="1"/>
    <col min="7" max="7" width="10.28515625" style="1" customWidth="1"/>
    <col min="8" max="8" width="14.85546875" style="1" customWidth="1"/>
    <col min="9" max="9" width="1.85546875" customWidth="1"/>
    <col min="11" max="11" width="35.140625" customWidth="1"/>
    <col min="12" max="12" width="12.28515625" customWidth="1"/>
    <col min="13" max="13" width="11" style="1" customWidth="1"/>
    <col min="14" max="14" width="9.5703125" style="1" customWidth="1"/>
    <col min="15" max="15" width="9.140625" style="1"/>
    <col min="16" max="16" width="10.5703125" style="1" customWidth="1"/>
    <col min="17" max="17" width="17.42578125" style="1" customWidth="1"/>
  </cols>
  <sheetData>
    <row r="1" spans="1:17">
      <c r="B1" t="s">
        <v>85</v>
      </c>
    </row>
    <row r="2" spans="1:17">
      <c r="B2" t="s">
        <v>86</v>
      </c>
    </row>
    <row r="3" spans="1:17">
      <c r="B3" t="s">
        <v>87</v>
      </c>
    </row>
    <row r="4" spans="1:17" ht="15.75">
      <c r="B4" s="120" t="s">
        <v>88</v>
      </c>
    </row>
    <row r="5" spans="1:17" ht="18.75">
      <c r="B5" s="98"/>
    </row>
    <row r="6" spans="1:17" ht="15.75">
      <c r="A6" s="4"/>
      <c r="B6" s="189" t="s">
        <v>1</v>
      </c>
      <c r="C6" s="190"/>
      <c r="D6" s="190"/>
      <c r="E6" s="190"/>
      <c r="F6" s="190"/>
      <c r="G6" s="190"/>
      <c r="H6" s="191"/>
      <c r="I6" s="5"/>
      <c r="J6" s="6"/>
      <c r="K6" s="189" t="s">
        <v>2</v>
      </c>
      <c r="L6" s="190"/>
      <c r="M6" s="190"/>
      <c r="N6" s="190"/>
      <c r="O6" s="190"/>
      <c r="P6" s="190"/>
      <c r="Q6" s="191"/>
    </row>
    <row r="7" spans="1:17" ht="15.75">
      <c r="A7" s="174" t="s">
        <v>3</v>
      </c>
      <c r="B7" s="177" t="s">
        <v>4</v>
      </c>
      <c r="C7" s="177" t="s">
        <v>5</v>
      </c>
      <c r="D7" s="179" t="s">
        <v>6</v>
      </c>
      <c r="E7" s="181" t="s">
        <v>7</v>
      </c>
      <c r="F7" s="182"/>
      <c r="G7" s="183"/>
      <c r="H7" s="179" t="s">
        <v>8</v>
      </c>
      <c r="I7" s="7"/>
      <c r="J7" s="174" t="s">
        <v>3</v>
      </c>
      <c r="K7" s="177" t="s">
        <v>4</v>
      </c>
      <c r="L7" s="177" t="s">
        <v>5</v>
      </c>
      <c r="M7" s="179" t="s">
        <v>6</v>
      </c>
      <c r="N7" s="181" t="s">
        <v>7</v>
      </c>
      <c r="O7" s="182"/>
      <c r="P7" s="183"/>
      <c r="Q7" s="179" t="s">
        <v>8</v>
      </c>
    </row>
    <row r="8" spans="1:17" ht="15.75">
      <c r="A8" s="175"/>
      <c r="B8" s="178"/>
      <c r="C8" s="178"/>
      <c r="D8" s="180"/>
      <c r="E8" s="16" t="s">
        <v>9</v>
      </c>
      <c r="F8" s="16" t="s">
        <v>10</v>
      </c>
      <c r="G8" s="16" t="s">
        <v>11</v>
      </c>
      <c r="H8" s="180"/>
      <c r="I8" s="9"/>
      <c r="J8" s="175"/>
      <c r="K8" s="178"/>
      <c r="L8" s="178"/>
      <c r="M8" s="180"/>
      <c r="N8" s="16" t="s">
        <v>9</v>
      </c>
      <c r="O8" s="16" t="s">
        <v>10</v>
      </c>
      <c r="P8" s="16" t="s">
        <v>11</v>
      </c>
      <c r="Q8" s="180"/>
    </row>
    <row r="9" spans="1:17" ht="18.75">
      <c r="A9" s="34"/>
      <c r="B9" s="60" t="s">
        <v>12</v>
      </c>
      <c r="C9" s="33"/>
      <c r="D9" s="110"/>
      <c r="E9" s="16"/>
      <c r="F9" s="16"/>
      <c r="G9" s="16"/>
      <c r="H9" s="110"/>
      <c r="I9" s="9"/>
      <c r="J9" s="34"/>
      <c r="K9" s="60" t="s">
        <v>12</v>
      </c>
      <c r="L9" s="33"/>
      <c r="M9" s="110"/>
      <c r="N9" s="16"/>
      <c r="O9" s="16"/>
      <c r="P9" s="16"/>
      <c r="Q9" s="110"/>
    </row>
    <row r="10" spans="1:17" ht="18.75">
      <c r="A10" s="13">
        <v>340</v>
      </c>
      <c r="B10" s="72" t="s">
        <v>13</v>
      </c>
      <c r="C10" s="69">
        <v>150</v>
      </c>
      <c r="D10" s="70">
        <v>46.5</v>
      </c>
      <c r="E10" s="70">
        <v>12.68</v>
      </c>
      <c r="F10" s="70">
        <v>17.97</v>
      </c>
      <c r="G10" s="70">
        <v>3.24</v>
      </c>
      <c r="H10" s="70">
        <v>277</v>
      </c>
      <c r="I10" s="58"/>
      <c r="J10" s="63">
        <v>413</v>
      </c>
      <c r="K10" s="72" t="s">
        <v>67</v>
      </c>
      <c r="L10" s="67">
        <v>50</v>
      </c>
      <c r="M10" s="68">
        <v>22.5</v>
      </c>
      <c r="N10" s="68">
        <v>5.85</v>
      </c>
      <c r="O10" s="68">
        <v>11.4</v>
      </c>
      <c r="P10" s="68">
        <v>10.1</v>
      </c>
      <c r="Q10" s="68">
        <v>126.4</v>
      </c>
    </row>
    <row r="11" spans="1:17" ht="37.5">
      <c r="A11" s="13"/>
      <c r="B11" s="65" t="s">
        <v>15</v>
      </c>
      <c r="C11" s="69">
        <v>30</v>
      </c>
      <c r="D11" s="70">
        <v>4.5199999999999996</v>
      </c>
      <c r="E11" s="70">
        <v>0.45</v>
      </c>
      <c r="F11" s="70">
        <v>1.41</v>
      </c>
      <c r="G11" s="70">
        <v>2.2000000000000002</v>
      </c>
      <c r="H11" s="70">
        <v>31</v>
      </c>
      <c r="I11" s="58"/>
      <c r="J11" s="63">
        <v>332</v>
      </c>
      <c r="K11" s="65" t="s">
        <v>21</v>
      </c>
      <c r="L11" s="63">
        <v>120</v>
      </c>
      <c r="M11" s="66">
        <v>7.73</v>
      </c>
      <c r="N11" s="66">
        <v>4.26</v>
      </c>
      <c r="O11" s="66">
        <v>3.94</v>
      </c>
      <c r="P11" s="66">
        <v>26.24</v>
      </c>
      <c r="Q11" s="66">
        <v>175.6</v>
      </c>
    </row>
    <row r="12" spans="1:17" ht="21" customHeight="1">
      <c r="A12" s="13">
        <v>685</v>
      </c>
      <c r="B12" s="65" t="s">
        <v>16</v>
      </c>
      <c r="C12" s="69" t="s">
        <v>43</v>
      </c>
      <c r="D12" s="70">
        <v>2.2999999999999998</v>
      </c>
      <c r="E12" s="70">
        <v>0.19</v>
      </c>
      <c r="F12" s="70">
        <v>0.04</v>
      </c>
      <c r="G12" s="70">
        <v>10.98</v>
      </c>
      <c r="H12" s="70">
        <v>43.9</v>
      </c>
      <c r="I12" s="71"/>
      <c r="J12" s="13">
        <v>692</v>
      </c>
      <c r="K12" s="65" t="s">
        <v>44</v>
      </c>
      <c r="L12" s="67">
        <v>200</v>
      </c>
      <c r="M12" s="70">
        <v>2.34</v>
      </c>
      <c r="N12" s="68">
        <v>1.1399999999999999</v>
      </c>
      <c r="O12" s="68">
        <v>0.66</v>
      </c>
      <c r="P12" s="68">
        <v>6.82</v>
      </c>
      <c r="Q12" s="68">
        <v>37.799999999999997</v>
      </c>
    </row>
    <row r="13" spans="1:17" ht="24" customHeight="1">
      <c r="A13" s="13"/>
      <c r="B13" s="65" t="s">
        <v>17</v>
      </c>
      <c r="C13" s="67">
        <v>40</v>
      </c>
      <c r="D13" s="70">
        <v>2.1</v>
      </c>
      <c r="E13" s="68">
        <v>3.04</v>
      </c>
      <c r="F13" s="68">
        <v>0.32</v>
      </c>
      <c r="G13" s="68">
        <v>19.68</v>
      </c>
      <c r="H13" s="68">
        <v>104.5</v>
      </c>
      <c r="I13" s="71"/>
      <c r="J13" s="13"/>
      <c r="K13" s="65" t="s">
        <v>17</v>
      </c>
      <c r="L13" s="67">
        <v>24</v>
      </c>
      <c r="M13" s="70">
        <v>1.24</v>
      </c>
      <c r="N13" s="68">
        <v>1.82</v>
      </c>
      <c r="O13" s="68">
        <v>0.19</v>
      </c>
      <c r="P13" s="68">
        <v>11.81</v>
      </c>
      <c r="Q13" s="68">
        <v>62.7</v>
      </c>
    </row>
    <row r="14" spans="1:17" ht="24.75" customHeight="1">
      <c r="A14" s="13"/>
      <c r="B14" s="75" t="s">
        <v>77</v>
      </c>
      <c r="C14" s="76">
        <v>432</v>
      </c>
      <c r="D14" s="77">
        <f>SUM(D10:D13)</f>
        <v>55.419999999999995</v>
      </c>
      <c r="E14" s="77">
        <f>SUM(E10:E13)</f>
        <v>16.36</v>
      </c>
      <c r="F14" s="77">
        <f>SUM(F10:F13)</f>
        <v>19.739999999999998</v>
      </c>
      <c r="G14" s="77">
        <f>SUM(G10:G13)</f>
        <v>36.1</v>
      </c>
      <c r="H14" s="77">
        <f>SUM(H10:H13)</f>
        <v>456.4</v>
      </c>
      <c r="I14" s="58"/>
      <c r="J14" s="67"/>
      <c r="K14" s="75" t="s">
        <v>77</v>
      </c>
      <c r="L14" s="76">
        <f t="shared" ref="L14:Q14" si="0">SUM(L10:L13)</f>
        <v>394</v>
      </c>
      <c r="M14" s="77">
        <f t="shared" si="0"/>
        <v>33.81</v>
      </c>
      <c r="N14" s="77">
        <f t="shared" si="0"/>
        <v>13.07</v>
      </c>
      <c r="O14" s="77">
        <f t="shared" si="0"/>
        <v>16.190000000000001</v>
      </c>
      <c r="P14" s="77">
        <f t="shared" si="0"/>
        <v>54.97</v>
      </c>
      <c r="Q14" s="77">
        <f t="shared" si="0"/>
        <v>402.5</v>
      </c>
    </row>
    <row r="15" spans="1:17" ht="18.75">
      <c r="A15" s="97"/>
      <c r="B15" s="60" t="s">
        <v>47</v>
      </c>
      <c r="C15" s="96"/>
      <c r="D15" s="110"/>
      <c r="E15" s="16"/>
      <c r="F15" s="16"/>
      <c r="G15" s="16"/>
      <c r="H15" s="110"/>
      <c r="I15" s="9"/>
      <c r="J15" s="97"/>
      <c r="K15" s="60" t="s">
        <v>47</v>
      </c>
      <c r="L15" s="96"/>
      <c r="M15" s="110"/>
      <c r="N15" s="16"/>
      <c r="O15" s="16"/>
      <c r="P15" s="16"/>
      <c r="Q15" s="110"/>
    </row>
    <row r="16" spans="1:17" ht="37.5">
      <c r="A16" s="63">
        <v>155</v>
      </c>
      <c r="B16" s="65" t="s">
        <v>48</v>
      </c>
      <c r="C16" s="63">
        <v>200</v>
      </c>
      <c r="D16" s="66">
        <v>10.34</v>
      </c>
      <c r="E16" s="66">
        <v>4.62</v>
      </c>
      <c r="F16" s="66">
        <v>3.27</v>
      </c>
      <c r="G16" s="66">
        <v>11.4</v>
      </c>
      <c r="H16" s="66">
        <v>123.4</v>
      </c>
      <c r="I16" s="64"/>
      <c r="J16" s="63">
        <v>155</v>
      </c>
      <c r="K16" s="65" t="s">
        <v>48</v>
      </c>
      <c r="L16" s="63">
        <v>200</v>
      </c>
      <c r="M16" s="66">
        <v>10.34</v>
      </c>
      <c r="N16" s="66">
        <v>4.62</v>
      </c>
      <c r="O16" s="66">
        <v>3.27</v>
      </c>
      <c r="P16" s="66">
        <v>11.4</v>
      </c>
      <c r="Q16" s="66">
        <v>123.4</v>
      </c>
    </row>
    <row r="17" spans="1:17" ht="37.5">
      <c r="A17" s="13">
        <v>685</v>
      </c>
      <c r="B17" s="65" t="s">
        <v>16</v>
      </c>
      <c r="C17" s="69" t="s">
        <v>43</v>
      </c>
      <c r="D17" s="70">
        <v>2.2999999999999998</v>
      </c>
      <c r="E17" s="70">
        <v>0.19</v>
      </c>
      <c r="F17" s="70">
        <v>0.04</v>
      </c>
      <c r="G17" s="113">
        <v>6.42</v>
      </c>
      <c r="H17" s="113">
        <v>43.9</v>
      </c>
      <c r="I17" s="53"/>
      <c r="J17" s="67">
        <v>698</v>
      </c>
      <c r="K17" s="84" t="s">
        <v>45</v>
      </c>
      <c r="L17" s="73">
        <v>100</v>
      </c>
      <c r="M17" s="74">
        <v>22.5</v>
      </c>
      <c r="N17" s="74">
        <v>2.6</v>
      </c>
      <c r="O17" s="74">
        <v>4.7</v>
      </c>
      <c r="P17" s="74">
        <v>11.3</v>
      </c>
      <c r="Q17" s="74">
        <v>103</v>
      </c>
    </row>
    <row r="18" spans="1:17" ht="18.75">
      <c r="A18" s="13"/>
      <c r="B18" s="65" t="s">
        <v>17</v>
      </c>
      <c r="C18" s="67">
        <v>37</v>
      </c>
      <c r="D18" s="70">
        <v>1.94</v>
      </c>
      <c r="E18" s="68">
        <v>2.81</v>
      </c>
      <c r="F18" s="68">
        <v>0.3</v>
      </c>
      <c r="G18" s="68">
        <v>18.2</v>
      </c>
      <c r="H18" s="68">
        <v>96.7</v>
      </c>
      <c r="I18" s="53"/>
      <c r="J18" s="13">
        <v>685</v>
      </c>
      <c r="K18" s="65" t="s">
        <v>16</v>
      </c>
      <c r="L18" s="69" t="s">
        <v>43</v>
      </c>
      <c r="M18" s="70">
        <v>2.2999999999999998</v>
      </c>
      <c r="N18" s="70">
        <v>0.19</v>
      </c>
      <c r="O18" s="70">
        <v>0.04</v>
      </c>
      <c r="P18" s="113">
        <v>6.42</v>
      </c>
      <c r="Q18" s="113">
        <v>43.9</v>
      </c>
    </row>
    <row r="19" spans="1:17" ht="18.75">
      <c r="A19" s="13"/>
      <c r="B19" s="100"/>
      <c r="C19" s="82"/>
      <c r="D19" s="101"/>
      <c r="E19" s="101"/>
      <c r="F19" s="101"/>
      <c r="G19" s="101"/>
      <c r="H19" s="101"/>
      <c r="I19" s="53"/>
      <c r="J19" s="13"/>
      <c r="K19" s="65" t="s">
        <v>17</v>
      </c>
      <c r="L19" s="67">
        <v>20</v>
      </c>
      <c r="M19" s="70">
        <v>1.05</v>
      </c>
      <c r="N19" s="68">
        <v>1.52</v>
      </c>
      <c r="O19" s="68">
        <v>0.16</v>
      </c>
      <c r="P19" s="68">
        <v>9.84</v>
      </c>
      <c r="Q19" s="68">
        <v>52.25</v>
      </c>
    </row>
    <row r="20" spans="1:17" ht="18.75">
      <c r="A20" s="4"/>
      <c r="B20" s="100" t="s">
        <v>78</v>
      </c>
      <c r="C20" s="82">
        <v>449</v>
      </c>
      <c r="D20" s="101">
        <f>SUM(D16:D19)</f>
        <v>14.58</v>
      </c>
      <c r="E20" s="101">
        <f>SUM(E16:E19)</f>
        <v>7.620000000000001</v>
      </c>
      <c r="F20" s="101">
        <f>SUM(F16:F19)</f>
        <v>3.61</v>
      </c>
      <c r="G20" s="101">
        <f>SUM(G16:G19)</f>
        <v>36.019999999999996</v>
      </c>
      <c r="H20" s="101">
        <f>SUM(H16:H19)</f>
        <v>264</v>
      </c>
      <c r="I20" s="53"/>
      <c r="J20" s="82"/>
      <c r="K20" s="100" t="s">
        <v>78</v>
      </c>
      <c r="L20" s="76">
        <v>532</v>
      </c>
      <c r="M20" s="77">
        <f>SUM(M16:M19)</f>
        <v>36.19</v>
      </c>
      <c r="N20" s="77">
        <f>SUM(N16:N19)</f>
        <v>8.9300000000000015</v>
      </c>
      <c r="O20" s="77">
        <f>SUM(O16:O19)</f>
        <v>8.17</v>
      </c>
      <c r="P20" s="77">
        <f>SUM(P16:P19)</f>
        <v>38.960000000000008</v>
      </c>
      <c r="Q20" s="77">
        <f>SUM(Q16:Q19)</f>
        <v>322.55</v>
      </c>
    </row>
    <row r="21" spans="1:17" ht="18.75">
      <c r="A21" s="4"/>
      <c r="B21" s="100" t="s">
        <v>79</v>
      </c>
      <c r="C21" s="102">
        <f t="shared" ref="C21:H21" si="1">C20+C14</f>
        <v>881</v>
      </c>
      <c r="D21" s="102">
        <f t="shared" si="1"/>
        <v>70</v>
      </c>
      <c r="E21" s="102">
        <f t="shared" si="1"/>
        <v>23.98</v>
      </c>
      <c r="F21" s="102">
        <f t="shared" si="1"/>
        <v>23.349999999999998</v>
      </c>
      <c r="G21" s="102">
        <f t="shared" si="1"/>
        <v>72.12</v>
      </c>
      <c r="H21" s="102">
        <f t="shared" si="1"/>
        <v>720.4</v>
      </c>
      <c r="I21" s="53"/>
      <c r="J21" s="82"/>
      <c r="K21" s="100" t="s">
        <v>79</v>
      </c>
      <c r="L21" s="76">
        <f t="shared" ref="L21:Q21" si="2">L20+L14</f>
        <v>926</v>
      </c>
      <c r="M21" s="77">
        <f t="shared" si="2"/>
        <v>70</v>
      </c>
      <c r="N21" s="77">
        <f t="shared" si="2"/>
        <v>22</v>
      </c>
      <c r="O21" s="77">
        <f t="shared" si="2"/>
        <v>24.36</v>
      </c>
      <c r="P21" s="77">
        <f t="shared" si="2"/>
        <v>93.93</v>
      </c>
      <c r="Q21" s="77">
        <f t="shared" si="2"/>
        <v>725.05</v>
      </c>
    </row>
    <row r="22" spans="1:17" ht="15.75">
      <c r="A22" s="4"/>
      <c r="B22" s="189" t="s">
        <v>18</v>
      </c>
      <c r="C22" s="190"/>
      <c r="D22" s="190"/>
      <c r="E22" s="190"/>
      <c r="F22" s="190"/>
      <c r="G22" s="190"/>
      <c r="H22" s="191"/>
      <c r="I22" s="18"/>
      <c r="J22" s="19"/>
      <c r="K22" s="189" t="s">
        <v>19</v>
      </c>
      <c r="L22" s="190"/>
      <c r="M22" s="190"/>
      <c r="N22" s="190"/>
      <c r="O22" s="190"/>
      <c r="P22" s="190"/>
      <c r="Q22" s="191"/>
    </row>
    <row r="23" spans="1:17" ht="15.75">
      <c r="A23" s="174" t="s">
        <v>3</v>
      </c>
      <c r="B23" s="177" t="s">
        <v>4</v>
      </c>
      <c r="C23" s="177" t="s">
        <v>5</v>
      </c>
      <c r="D23" s="179" t="s">
        <v>6</v>
      </c>
      <c r="E23" s="181" t="s">
        <v>7</v>
      </c>
      <c r="F23" s="182"/>
      <c r="G23" s="183"/>
      <c r="H23" s="179" t="s">
        <v>8</v>
      </c>
      <c r="I23" s="7"/>
      <c r="J23" s="174" t="s">
        <v>3</v>
      </c>
      <c r="K23" s="177" t="s">
        <v>4</v>
      </c>
      <c r="L23" s="177" t="s">
        <v>5</v>
      </c>
      <c r="M23" s="179" t="s">
        <v>6</v>
      </c>
      <c r="N23" s="181" t="s">
        <v>7</v>
      </c>
      <c r="O23" s="182"/>
      <c r="P23" s="183"/>
      <c r="Q23" s="179" t="s">
        <v>8</v>
      </c>
    </row>
    <row r="24" spans="1:17" ht="15.75">
      <c r="A24" s="175"/>
      <c r="B24" s="178"/>
      <c r="C24" s="178"/>
      <c r="D24" s="180"/>
      <c r="E24" s="16" t="s">
        <v>9</v>
      </c>
      <c r="F24" s="16" t="s">
        <v>10</v>
      </c>
      <c r="G24" s="16" t="s">
        <v>11</v>
      </c>
      <c r="H24" s="180"/>
      <c r="I24" s="9"/>
      <c r="J24" s="175"/>
      <c r="K24" s="178"/>
      <c r="L24" s="178"/>
      <c r="M24" s="180"/>
      <c r="N24" s="16" t="s">
        <v>9</v>
      </c>
      <c r="O24" s="16" t="s">
        <v>10</v>
      </c>
      <c r="P24" s="16" t="s">
        <v>11</v>
      </c>
      <c r="Q24" s="180"/>
    </row>
    <row r="25" spans="1:17" ht="18.75">
      <c r="A25" s="97"/>
      <c r="B25" s="60" t="s">
        <v>12</v>
      </c>
      <c r="C25" s="96"/>
      <c r="D25" s="110"/>
      <c r="E25" s="16"/>
      <c r="F25" s="16"/>
      <c r="G25" s="16"/>
      <c r="H25" s="110"/>
      <c r="I25" s="9"/>
      <c r="J25" s="97"/>
      <c r="K25" s="60" t="s">
        <v>12</v>
      </c>
      <c r="L25" s="96"/>
      <c r="M25" s="110"/>
      <c r="N25" s="16"/>
      <c r="O25" s="16"/>
      <c r="P25" s="16"/>
      <c r="Q25" s="110"/>
    </row>
    <row r="26" spans="1:17" ht="56.25">
      <c r="A26" s="13">
        <v>492</v>
      </c>
      <c r="B26" s="65" t="s">
        <v>20</v>
      </c>
      <c r="C26" s="69">
        <v>200</v>
      </c>
      <c r="D26" s="70">
        <v>35.979999999999997</v>
      </c>
      <c r="E26" s="70">
        <v>16.489999999999998</v>
      </c>
      <c r="F26" s="70">
        <v>7.44</v>
      </c>
      <c r="G26" s="70">
        <v>33.07</v>
      </c>
      <c r="H26" s="74">
        <v>360.9</v>
      </c>
      <c r="I26" s="79"/>
      <c r="J26" s="63">
        <v>362</v>
      </c>
      <c r="K26" s="65" t="s">
        <v>82</v>
      </c>
      <c r="L26" s="67" t="s">
        <v>14</v>
      </c>
      <c r="M26" s="68">
        <v>51.21</v>
      </c>
      <c r="N26" s="68">
        <v>23.15</v>
      </c>
      <c r="O26" s="68">
        <v>12.17</v>
      </c>
      <c r="P26" s="68">
        <v>10.94</v>
      </c>
      <c r="Q26" s="66">
        <v>255.2</v>
      </c>
    </row>
    <row r="27" spans="1:17" ht="18.75">
      <c r="A27" s="13"/>
      <c r="B27" s="65" t="s">
        <v>40</v>
      </c>
      <c r="C27" s="69">
        <v>20</v>
      </c>
      <c r="D27" s="70">
        <v>5.78</v>
      </c>
      <c r="E27" s="66">
        <v>0.42</v>
      </c>
      <c r="F27" s="66">
        <v>7.0000000000000007E-2</v>
      </c>
      <c r="G27" s="66">
        <v>2.04</v>
      </c>
      <c r="H27" s="66">
        <v>10.45</v>
      </c>
      <c r="I27" s="79"/>
      <c r="J27" s="13">
        <v>692</v>
      </c>
      <c r="K27" s="65" t="s">
        <v>89</v>
      </c>
      <c r="L27" s="67">
        <v>200</v>
      </c>
      <c r="M27" s="68">
        <v>2.34</v>
      </c>
      <c r="N27" s="68">
        <v>1.1399999999999999</v>
      </c>
      <c r="O27" s="68">
        <v>0.66</v>
      </c>
      <c r="P27" s="68">
        <v>6.82</v>
      </c>
      <c r="Q27" s="66">
        <v>37.799999999999997</v>
      </c>
    </row>
    <row r="28" spans="1:17" ht="18.75">
      <c r="A28" s="13">
        <v>692</v>
      </c>
      <c r="B28" s="65" t="s">
        <v>89</v>
      </c>
      <c r="C28" s="67">
        <v>200</v>
      </c>
      <c r="D28" s="68">
        <v>2.34</v>
      </c>
      <c r="E28" s="68">
        <v>1.1399999999999999</v>
      </c>
      <c r="F28" s="68">
        <v>0.66</v>
      </c>
      <c r="G28" s="68">
        <v>6.82</v>
      </c>
      <c r="H28" s="66">
        <v>37.799999999999997</v>
      </c>
      <c r="I28" s="79"/>
      <c r="J28" s="67"/>
      <c r="K28" s="65"/>
      <c r="L28" s="67"/>
      <c r="M28" s="70"/>
      <c r="N28" s="68"/>
      <c r="O28" s="68"/>
      <c r="P28" s="68"/>
      <c r="Q28" s="68"/>
    </row>
    <row r="29" spans="1:17" ht="26.25" customHeight="1">
      <c r="A29" s="13"/>
      <c r="B29" s="65" t="s">
        <v>17</v>
      </c>
      <c r="C29" s="67">
        <v>20</v>
      </c>
      <c r="D29" s="70">
        <v>1.05</v>
      </c>
      <c r="E29" s="68">
        <v>1.52</v>
      </c>
      <c r="F29" s="68">
        <v>0.16</v>
      </c>
      <c r="G29" s="68">
        <v>9.84</v>
      </c>
      <c r="H29" s="68">
        <v>52.25</v>
      </c>
      <c r="I29" s="58"/>
      <c r="J29" s="13"/>
      <c r="K29" s="65"/>
      <c r="L29" s="67"/>
      <c r="M29" s="68"/>
      <c r="N29" s="68"/>
      <c r="O29" s="68"/>
      <c r="P29" s="68"/>
      <c r="Q29" s="66"/>
    </row>
    <row r="30" spans="1:17" ht="37.5">
      <c r="A30" s="13">
        <v>97</v>
      </c>
      <c r="B30" s="65" t="s">
        <v>24</v>
      </c>
      <c r="C30" s="67">
        <v>15</v>
      </c>
      <c r="D30" s="68">
        <v>11</v>
      </c>
      <c r="E30" s="68">
        <v>3.48</v>
      </c>
      <c r="F30" s="68">
        <v>4.43</v>
      </c>
      <c r="G30" s="68">
        <v>0</v>
      </c>
      <c r="H30" s="66">
        <v>53.75</v>
      </c>
      <c r="I30" s="58"/>
      <c r="J30" s="63"/>
      <c r="K30" s="78"/>
      <c r="L30" s="63"/>
      <c r="M30" s="66"/>
      <c r="N30" s="66"/>
      <c r="O30" s="66"/>
      <c r="P30" s="66"/>
      <c r="Q30" s="66"/>
    </row>
    <row r="31" spans="1:17" ht="20.25" customHeight="1">
      <c r="A31" s="24"/>
      <c r="B31" s="75" t="s">
        <v>77</v>
      </c>
      <c r="C31" s="76">
        <f t="shared" ref="C31:H31" si="3">SUM(C26:C30)</f>
        <v>455</v>
      </c>
      <c r="D31" s="77">
        <f t="shared" si="3"/>
        <v>56.149999999999991</v>
      </c>
      <c r="E31" s="77">
        <f t="shared" si="3"/>
        <v>23.05</v>
      </c>
      <c r="F31" s="77">
        <f t="shared" si="3"/>
        <v>12.76</v>
      </c>
      <c r="G31" s="77">
        <f t="shared" si="3"/>
        <v>51.769999999999996</v>
      </c>
      <c r="H31" s="77">
        <f t="shared" si="3"/>
        <v>515.15</v>
      </c>
      <c r="I31" s="81"/>
      <c r="J31" s="82"/>
      <c r="K31" s="75" t="s">
        <v>77</v>
      </c>
      <c r="L31" s="76">
        <v>370</v>
      </c>
      <c r="M31" s="77">
        <f>SUM(M26:M30)</f>
        <v>53.55</v>
      </c>
      <c r="N31" s="77">
        <f>SUM(N26:N30)</f>
        <v>24.29</v>
      </c>
      <c r="O31" s="77">
        <f>SUM(O26:O30)</f>
        <v>12.83</v>
      </c>
      <c r="P31" s="77">
        <f>SUM(P26:P30)</f>
        <v>17.759999999999998</v>
      </c>
      <c r="Q31" s="77">
        <f>SUM(Q26:Q30)</f>
        <v>293</v>
      </c>
    </row>
    <row r="32" spans="1:17" ht="18.75">
      <c r="A32" s="20"/>
      <c r="B32" s="60" t="s">
        <v>47</v>
      </c>
      <c r="C32" s="21"/>
      <c r="D32" s="22"/>
      <c r="E32" s="111"/>
      <c r="F32" s="111"/>
      <c r="G32" s="111"/>
      <c r="H32" s="22"/>
      <c r="I32" s="23"/>
      <c r="J32" s="20"/>
      <c r="K32" s="60" t="s">
        <v>47</v>
      </c>
      <c r="L32" s="21"/>
      <c r="M32" s="22"/>
      <c r="N32" s="111"/>
      <c r="O32" s="111"/>
      <c r="P32" s="111"/>
      <c r="Q32" s="22"/>
    </row>
    <row r="33" spans="1:17" ht="37.5">
      <c r="A33" s="63">
        <v>139</v>
      </c>
      <c r="B33" s="65" t="s">
        <v>61</v>
      </c>
      <c r="C33" s="73">
        <v>200</v>
      </c>
      <c r="D33" s="74">
        <v>10.5</v>
      </c>
      <c r="E33" s="74">
        <v>6.64</v>
      </c>
      <c r="F33" s="74">
        <v>4.58</v>
      </c>
      <c r="G33" s="74">
        <v>16.28</v>
      </c>
      <c r="H33" s="74">
        <v>133.13999999999999</v>
      </c>
      <c r="I33" s="79"/>
      <c r="J33" s="63">
        <v>124</v>
      </c>
      <c r="K33" s="65" t="s">
        <v>49</v>
      </c>
      <c r="L33" s="63">
        <v>200</v>
      </c>
      <c r="M33" s="66">
        <v>13.1</v>
      </c>
      <c r="N33" s="66">
        <v>4.66</v>
      </c>
      <c r="O33" s="66">
        <v>5.63</v>
      </c>
      <c r="P33" s="66">
        <v>5.71</v>
      </c>
      <c r="Q33" s="66">
        <v>106.1</v>
      </c>
    </row>
    <row r="34" spans="1:17" ht="18.75">
      <c r="A34" s="13">
        <v>685</v>
      </c>
      <c r="B34" s="65" t="s">
        <v>16</v>
      </c>
      <c r="C34" s="69" t="s">
        <v>43</v>
      </c>
      <c r="D34" s="70">
        <v>2.2999999999999998</v>
      </c>
      <c r="E34" s="70">
        <v>0.19</v>
      </c>
      <c r="F34" s="70">
        <v>0.04</v>
      </c>
      <c r="G34" s="113">
        <v>6.42</v>
      </c>
      <c r="H34" s="113">
        <v>43.9</v>
      </c>
      <c r="I34" s="81"/>
      <c r="J34" s="13">
        <v>685</v>
      </c>
      <c r="K34" s="65" t="s">
        <v>16</v>
      </c>
      <c r="L34" s="69" t="s">
        <v>43</v>
      </c>
      <c r="M34" s="44">
        <v>2.2999999999999998</v>
      </c>
      <c r="N34" s="44">
        <v>0.19</v>
      </c>
      <c r="O34" s="44">
        <v>0.04</v>
      </c>
      <c r="P34" s="44">
        <v>6.42</v>
      </c>
      <c r="Q34" s="113">
        <v>43.9</v>
      </c>
    </row>
    <row r="35" spans="1:17" ht="18.75">
      <c r="A35" s="24"/>
      <c r="B35" s="65" t="s">
        <v>17</v>
      </c>
      <c r="C35" s="67">
        <v>20</v>
      </c>
      <c r="D35" s="70">
        <v>1.05</v>
      </c>
      <c r="E35" s="68">
        <v>1.52</v>
      </c>
      <c r="F35" s="68">
        <v>0.16</v>
      </c>
      <c r="G35" s="68">
        <v>9.84</v>
      </c>
      <c r="H35" s="68">
        <v>52.25</v>
      </c>
      <c r="I35" s="81"/>
      <c r="J35" s="82"/>
      <c r="K35" s="65" t="s">
        <v>17</v>
      </c>
      <c r="L35" s="67">
        <v>20</v>
      </c>
      <c r="M35" s="44">
        <v>1.05</v>
      </c>
      <c r="N35" s="42">
        <v>1.52</v>
      </c>
      <c r="O35" s="42">
        <v>0.16</v>
      </c>
      <c r="P35" s="42">
        <v>9.84</v>
      </c>
      <c r="Q35" s="68">
        <v>52.25</v>
      </c>
    </row>
    <row r="36" spans="1:17" ht="18.75">
      <c r="A36" s="24"/>
      <c r="B36" s="100" t="s">
        <v>78</v>
      </c>
      <c r="C36" s="76">
        <v>432</v>
      </c>
      <c r="D36" s="77">
        <f>SUM(D33:D35)</f>
        <v>13.850000000000001</v>
      </c>
      <c r="E36" s="77">
        <f>SUM(E33:E35)</f>
        <v>8.35</v>
      </c>
      <c r="F36" s="77">
        <f>SUM(F33:F35)</f>
        <v>4.78</v>
      </c>
      <c r="G36" s="77">
        <f>SUM(G33:G35)</f>
        <v>32.540000000000006</v>
      </c>
      <c r="H36" s="77">
        <f>SUM(H33:H35)</f>
        <v>229.29</v>
      </c>
      <c r="I36" s="81"/>
      <c r="J36" s="82"/>
      <c r="K36" s="100" t="s">
        <v>78</v>
      </c>
      <c r="L36" s="76">
        <v>432</v>
      </c>
      <c r="M36" s="48">
        <f>SUM(M33:M35)</f>
        <v>16.45</v>
      </c>
      <c r="N36" s="48">
        <f>SUM(N33:N35)</f>
        <v>6.370000000000001</v>
      </c>
      <c r="O36" s="48">
        <f>SUM(O33:O35)</f>
        <v>5.83</v>
      </c>
      <c r="P36" s="48">
        <f>SUM(P33:P35)</f>
        <v>21.97</v>
      </c>
      <c r="Q36" s="48">
        <f>SUM(Q33:Q35)</f>
        <v>202.25</v>
      </c>
    </row>
    <row r="37" spans="1:17" ht="18.75">
      <c r="A37" s="4"/>
      <c r="B37" s="100" t="s">
        <v>79</v>
      </c>
      <c r="C37" s="51">
        <f t="shared" ref="C37:H37" si="4">C36+C31</f>
        <v>887</v>
      </c>
      <c r="D37" s="52">
        <f t="shared" si="4"/>
        <v>70</v>
      </c>
      <c r="E37" s="52">
        <f t="shared" si="4"/>
        <v>31.4</v>
      </c>
      <c r="F37" s="52">
        <f t="shared" si="4"/>
        <v>17.54</v>
      </c>
      <c r="G37" s="52">
        <f t="shared" si="4"/>
        <v>84.31</v>
      </c>
      <c r="H37" s="52">
        <f t="shared" si="4"/>
        <v>744.43999999999994</v>
      </c>
      <c r="I37" s="17"/>
      <c r="J37" s="8"/>
      <c r="K37" s="100" t="s">
        <v>79</v>
      </c>
      <c r="L37" s="51">
        <f t="shared" ref="L37:Q37" si="5">L36+L31</f>
        <v>802</v>
      </c>
      <c r="M37" s="52">
        <f t="shared" si="5"/>
        <v>70</v>
      </c>
      <c r="N37" s="52">
        <f t="shared" si="5"/>
        <v>30.66</v>
      </c>
      <c r="O37" s="52">
        <f t="shared" si="5"/>
        <v>18.66</v>
      </c>
      <c r="P37" s="52">
        <f t="shared" si="5"/>
        <v>39.729999999999997</v>
      </c>
      <c r="Q37" s="52">
        <f t="shared" si="5"/>
        <v>495.25</v>
      </c>
    </row>
    <row r="38" spans="1:17" ht="15.75">
      <c r="A38" s="4"/>
      <c r="B38" s="189" t="s">
        <v>25</v>
      </c>
      <c r="C38" s="190"/>
      <c r="D38" s="190"/>
      <c r="E38" s="190"/>
      <c r="F38" s="190"/>
      <c r="G38" s="190"/>
      <c r="H38" s="191"/>
      <c r="I38" s="18"/>
      <c r="J38" s="19"/>
      <c r="K38" s="189" t="s">
        <v>26</v>
      </c>
      <c r="L38" s="190"/>
      <c r="M38" s="190"/>
      <c r="N38" s="190"/>
      <c r="O38" s="190"/>
      <c r="P38" s="190"/>
      <c r="Q38" s="191"/>
    </row>
    <row r="39" spans="1:17" ht="15.75">
      <c r="A39" s="174" t="s">
        <v>3</v>
      </c>
      <c r="B39" s="177" t="s">
        <v>4</v>
      </c>
      <c r="C39" s="177" t="s">
        <v>5</v>
      </c>
      <c r="D39" s="179" t="s">
        <v>6</v>
      </c>
      <c r="E39" s="181" t="s">
        <v>7</v>
      </c>
      <c r="F39" s="182"/>
      <c r="G39" s="183"/>
      <c r="H39" s="179" t="s">
        <v>8</v>
      </c>
      <c r="I39" s="7"/>
      <c r="J39" s="174" t="s">
        <v>3</v>
      </c>
      <c r="K39" s="177" t="s">
        <v>4</v>
      </c>
      <c r="L39" s="177" t="s">
        <v>5</v>
      </c>
      <c r="M39" s="179" t="s">
        <v>6</v>
      </c>
      <c r="N39" s="181" t="s">
        <v>7</v>
      </c>
      <c r="O39" s="182"/>
      <c r="P39" s="183"/>
      <c r="Q39" s="179" t="s">
        <v>8</v>
      </c>
    </row>
    <row r="40" spans="1:17" ht="15.75">
      <c r="A40" s="175"/>
      <c r="B40" s="178"/>
      <c r="C40" s="178"/>
      <c r="D40" s="180"/>
      <c r="E40" s="16" t="s">
        <v>9</v>
      </c>
      <c r="F40" s="16" t="s">
        <v>10</v>
      </c>
      <c r="G40" s="16" t="s">
        <v>11</v>
      </c>
      <c r="H40" s="180"/>
      <c r="I40" s="9"/>
      <c r="J40" s="175"/>
      <c r="K40" s="178"/>
      <c r="L40" s="178"/>
      <c r="M40" s="180"/>
      <c r="N40" s="16" t="s">
        <v>9</v>
      </c>
      <c r="O40" s="16" t="s">
        <v>10</v>
      </c>
      <c r="P40" s="16" t="s">
        <v>11</v>
      </c>
      <c r="Q40" s="180"/>
    </row>
    <row r="41" spans="1:17" ht="18.75">
      <c r="A41" s="97"/>
      <c r="B41" s="60" t="s">
        <v>12</v>
      </c>
      <c r="C41" s="96"/>
      <c r="D41" s="110"/>
      <c r="E41" s="16"/>
      <c r="F41" s="16"/>
      <c r="G41" s="16"/>
      <c r="H41" s="110"/>
      <c r="I41" s="9"/>
      <c r="J41" s="97"/>
      <c r="K41" s="60" t="s">
        <v>12</v>
      </c>
      <c r="L41" s="96"/>
      <c r="M41" s="110"/>
      <c r="N41" s="16"/>
      <c r="O41" s="16"/>
      <c r="P41" s="16"/>
      <c r="Q41" s="110"/>
    </row>
    <row r="42" spans="1:17" ht="18.75">
      <c r="A42" s="63">
        <v>413</v>
      </c>
      <c r="B42" s="72" t="s">
        <v>69</v>
      </c>
      <c r="C42" s="67">
        <v>50</v>
      </c>
      <c r="D42" s="68">
        <v>22.5</v>
      </c>
      <c r="E42" s="68">
        <v>5.85</v>
      </c>
      <c r="F42" s="68">
        <v>11.4</v>
      </c>
      <c r="G42" s="68">
        <v>10.1</v>
      </c>
      <c r="H42" s="68">
        <v>126.4</v>
      </c>
      <c r="I42" s="58"/>
      <c r="J42" s="63">
        <v>413</v>
      </c>
      <c r="K42" s="72" t="s">
        <v>67</v>
      </c>
      <c r="L42" s="67">
        <v>50</v>
      </c>
      <c r="M42" s="68">
        <v>22.5</v>
      </c>
      <c r="N42" s="68">
        <v>5.85</v>
      </c>
      <c r="O42" s="68">
        <v>11.4</v>
      </c>
      <c r="P42" s="68">
        <v>10.1</v>
      </c>
      <c r="Q42" s="68">
        <v>126.4</v>
      </c>
    </row>
    <row r="43" spans="1:17" ht="37.5">
      <c r="A43" s="63">
        <v>332</v>
      </c>
      <c r="B43" s="65" t="s">
        <v>21</v>
      </c>
      <c r="C43" s="63">
        <v>90</v>
      </c>
      <c r="D43" s="66">
        <v>5.81</v>
      </c>
      <c r="E43" s="66">
        <v>3.2</v>
      </c>
      <c r="F43" s="66">
        <v>2.95</v>
      </c>
      <c r="G43" s="66">
        <v>19.71</v>
      </c>
      <c r="H43" s="66">
        <v>131.66999999999999</v>
      </c>
      <c r="I43" s="71"/>
      <c r="J43" s="63">
        <v>332</v>
      </c>
      <c r="K43" s="65" t="s">
        <v>21</v>
      </c>
      <c r="L43" s="63">
        <v>90</v>
      </c>
      <c r="M43" s="66">
        <v>5.81</v>
      </c>
      <c r="N43" s="66">
        <v>3.2</v>
      </c>
      <c r="O43" s="66">
        <v>2.95</v>
      </c>
      <c r="P43" s="66">
        <v>19.71</v>
      </c>
      <c r="Q43" s="66">
        <v>131.66999999999999</v>
      </c>
    </row>
    <row r="44" spans="1:17" ht="18.75">
      <c r="A44" s="13">
        <v>685</v>
      </c>
      <c r="B44" s="65" t="s">
        <v>16</v>
      </c>
      <c r="C44" s="69" t="s">
        <v>43</v>
      </c>
      <c r="D44" s="70">
        <v>2.2999999999999998</v>
      </c>
      <c r="E44" s="70">
        <v>0.19</v>
      </c>
      <c r="F44" s="70">
        <v>0.04</v>
      </c>
      <c r="G44" s="113">
        <v>6.42</v>
      </c>
      <c r="H44" s="113">
        <v>43.9</v>
      </c>
      <c r="I44" s="58"/>
      <c r="J44" s="13">
        <v>685</v>
      </c>
      <c r="K44" s="65" t="s">
        <v>16</v>
      </c>
      <c r="L44" s="69" t="s">
        <v>43</v>
      </c>
      <c r="M44" s="70">
        <v>2.2999999999999998</v>
      </c>
      <c r="N44" s="70">
        <v>0.19</v>
      </c>
      <c r="O44" s="70">
        <v>0.04</v>
      </c>
      <c r="P44" s="113">
        <v>6.42</v>
      </c>
      <c r="Q44" s="113">
        <v>43.9</v>
      </c>
    </row>
    <row r="45" spans="1:17" ht="18.75">
      <c r="A45" s="13"/>
      <c r="B45" s="65" t="s">
        <v>17</v>
      </c>
      <c r="C45" s="67">
        <v>20</v>
      </c>
      <c r="D45" s="70">
        <v>1.05</v>
      </c>
      <c r="E45" s="68">
        <v>1.52</v>
      </c>
      <c r="F45" s="68">
        <v>0.16</v>
      </c>
      <c r="G45" s="68">
        <v>9.84</v>
      </c>
      <c r="H45" s="68">
        <v>52.25</v>
      </c>
      <c r="I45" s="58"/>
      <c r="J45" s="63"/>
      <c r="K45" s="65" t="s">
        <v>17</v>
      </c>
      <c r="L45" s="67">
        <v>30</v>
      </c>
      <c r="M45" s="70">
        <v>1.57</v>
      </c>
      <c r="N45" s="68">
        <v>2.2799999999999998</v>
      </c>
      <c r="O45" s="68">
        <v>0.24</v>
      </c>
      <c r="P45" s="68">
        <v>14.76</v>
      </c>
      <c r="Q45" s="68">
        <v>78.37</v>
      </c>
    </row>
    <row r="46" spans="1:17" ht="37.5">
      <c r="A46" s="67">
        <v>698</v>
      </c>
      <c r="B46" s="84" t="s">
        <v>45</v>
      </c>
      <c r="C46" s="73">
        <v>100</v>
      </c>
      <c r="D46" s="74">
        <v>22.5</v>
      </c>
      <c r="E46" s="74">
        <v>2.6</v>
      </c>
      <c r="F46" s="74">
        <v>4.7</v>
      </c>
      <c r="G46" s="74">
        <v>11.3</v>
      </c>
      <c r="H46" s="74">
        <v>103</v>
      </c>
      <c r="I46" s="58"/>
      <c r="J46" s="67">
        <v>698</v>
      </c>
      <c r="K46" s="84" t="s">
        <v>45</v>
      </c>
      <c r="L46" s="73">
        <v>100</v>
      </c>
      <c r="M46" s="74">
        <v>22.5</v>
      </c>
      <c r="N46" s="74">
        <v>2.6</v>
      </c>
      <c r="O46" s="74">
        <v>4.7</v>
      </c>
      <c r="P46" s="74">
        <v>11.3</v>
      </c>
      <c r="Q46" s="74">
        <v>103</v>
      </c>
    </row>
    <row r="47" spans="1:17" ht="18.75">
      <c r="A47" s="24"/>
      <c r="B47" s="75" t="s">
        <v>77</v>
      </c>
      <c r="C47" s="80">
        <v>472</v>
      </c>
      <c r="D47" s="83">
        <f>SUM(D42:D46)</f>
        <v>54.16</v>
      </c>
      <c r="E47" s="83">
        <f>SUM(E42:E46)</f>
        <v>13.36</v>
      </c>
      <c r="F47" s="83">
        <f>SUM(F42:F46)</f>
        <v>19.25</v>
      </c>
      <c r="G47" s="83">
        <f>SUM(G42:G46)</f>
        <v>57.370000000000005</v>
      </c>
      <c r="H47" s="83">
        <f>SUM(H42:H46)</f>
        <v>457.21999999999997</v>
      </c>
      <c r="I47" s="79"/>
      <c r="J47" s="80"/>
      <c r="K47" s="75" t="s">
        <v>77</v>
      </c>
      <c r="L47" s="80">
        <v>472</v>
      </c>
      <c r="M47" s="77">
        <f>SUM(M42:M46)</f>
        <v>54.68</v>
      </c>
      <c r="N47" s="77">
        <f>SUM(N42:N46)</f>
        <v>14.12</v>
      </c>
      <c r="O47" s="77">
        <f>SUM(O42:O46)</f>
        <v>19.330000000000002</v>
      </c>
      <c r="P47" s="77">
        <f>SUM(P42:P46)</f>
        <v>62.290000000000006</v>
      </c>
      <c r="Q47" s="77">
        <f>SUM(Q42:Q46)</f>
        <v>483.34</v>
      </c>
    </row>
    <row r="48" spans="1:17" ht="18.75">
      <c r="A48" s="20"/>
      <c r="B48" s="60" t="s">
        <v>47</v>
      </c>
      <c r="C48" s="21"/>
      <c r="D48" s="22"/>
      <c r="E48" s="111"/>
      <c r="F48" s="111"/>
      <c r="G48" s="111"/>
      <c r="H48" s="22"/>
      <c r="I48" s="23"/>
      <c r="J48" s="20"/>
      <c r="K48" s="60" t="s">
        <v>47</v>
      </c>
      <c r="L48" s="21"/>
      <c r="M48" s="22"/>
      <c r="N48" s="111"/>
      <c r="O48" s="111"/>
      <c r="P48" s="111"/>
      <c r="Q48" s="22"/>
    </row>
    <row r="49" spans="1:17" ht="37.5">
      <c r="A49" s="63">
        <v>110</v>
      </c>
      <c r="B49" s="65" t="s">
        <v>50</v>
      </c>
      <c r="C49" s="63">
        <v>200</v>
      </c>
      <c r="D49" s="66">
        <v>11.49</v>
      </c>
      <c r="E49" s="66">
        <v>7.8</v>
      </c>
      <c r="F49" s="66">
        <v>8.16</v>
      </c>
      <c r="G49" s="66">
        <v>10.4</v>
      </c>
      <c r="H49" s="66">
        <v>115</v>
      </c>
      <c r="I49" s="58"/>
      <c r="J49" s="63">
        <v>139</v>
      </c>
      <c r="K49" s="65" t="s">
        <v>61</v>
      </c>
      <c r="L49" s="73">
        <v>200</v>
      </c>
      <c r="M49" s="74">
        <v>10.5</v>
      </c>
      <c r="N49" s="74">
        <v>6.64</v>
      </c>
      <c r="O49" s="74">
        <v>4.58</v>
      </c>
      <c r="P49" s="74">
        <v>16.28</v>
      </c>
      <c r="Q49" s="74">
        <v>133.13999999999999</v>
      </c>
    </row>
    <row r="50" spans="1:17" ht="18.75">
      <c r="A50" s="63">
        <v>639</v>
      </c>
      <c r="B50" s="72" t="s">
        <v>68</v>
      </c>
      <c r="C50" s="63">
        <v>200</v>
      </c>
      <c r="D50" s="66">
        <v>3.3</v>
      </c>
      <c r="E50" s="66">
        <v>0.47</v>
      </c>
      <c r="F50" s="66">
        <v>0</v>
      </c>
      <c r="G50" s="66">
        <v>19.78</v>
      </c>
      <c r="H50" s="66">
        <v>112.68</v>
      </c>
      <c r="I50" s="79"/>
      <c r="J50" s="63">
        <v>639</v>
      </c>
      <c r="K50" s="72" t="s">
        <v>68</v>
      </c>
      <c r="L50" s="63">
        <v>200</v>
      </c>
      <c r="M50" s="66">
        <v>3.3</v>
      </c>
      <c r="N50" s="66">
        <v>0.47</v>
      </c>
      <c r="O50" s="66">
        <v>0</v>
      </c>
      <c r="P50" s="66">
        <v>19.78</v>
      </c>
      <c r="Q50" s="66">
        <v>112.68</v>
      </c>
    </row>
    <row r="51" spans="1:17" ht="18.75">
      <c r="A51" s="24"/>
      <c r="B51" s="65" t="s">
        <v>17</v>
      </c>
      <c r="C51" s="67">
        <v>20</v>
      </c>
      <c r="D51" s="70">
        <v>1.05</v>
      </c>
      <c r="E51" s="68">
        <v>1.52</v>
      </c>
      <c r="F51" s="68">
        <v>0.16</v>
      </c>
      <c r="G51" s="68">
        <v>9.84</v>
      </c>
      <c r="H51" s="68">
        <v>52.25</v>
      </c>
      <c r="I51" s="79"/>
      <c r="J51" s="24"/>
      <c r="K51" s="65" t="s">
        <v>17</v>
      </c>
      <c r="L51" s="67">
        <v>29</v>
      </c>
      <c r="M51" s="70">
        <v>1.52</v>
      </c>
      <c r="N51" s="68">
        <v>2.2000000000000002</v>
      </c>
      <c r="O51" s="68">
        <v>0.23</v>
      </c>
      <c r="P51" s="68">
        <v>14.27</v>
      </c>
      <c r="Q51" s="68">
        <v>75.75</v>
      </c>
    </row>
    <row r="52" spans="1:17" ht="18.75">
      <c r="A52" s="24"/>
      <c r="B52" s="100" t="s">
        <v>78</v>
      </c>
      <c r="C52" s="80">
        <f t="shared" ref="C52:H52" si="6">SUM(C49:C51)</f>
        <v>420</v>
      </c>
      <c r="D52" s="83">
        <f t="shared" si="6"/>
        <v>15.84</v>
      </c>
      <c r="E52" s="83">
        <f t="shared" si="6"/>
        <v>9.7899999999999991</v>
      </c>
      <c r="F52" s="83">
        <f t="shared" si="6"/>
        <v>8.32</v>
      </c>
      <c r="G52" s="83">
        <f t="shared" si="6"/>
        <v>40.019999999999996</v>
      </c>
      <c r="H52" s="83">
        <f t="shared" si="6"/>
        <v>279.93</v>
      </c>
      <c r="I52" s="79"/>
      <c r="J52" s="80"/>
      <c r="K52" s="100" t="s">
        <v>78</v>
      </c>
      <c r="L52" s="76">
        <f t="shared" ref="L52:Q52" si="7">SUM(L49:L51)</f>
        <v>429</v>
      </c>
      <c r="M52" s="77">
        <f t="shared" si="7"/>
        <v>15.32</v>
      </c>
      <c r="N52" s="77">
        <f t="shared" si="7"/>
        <v>9.3099999999999987</v>
      </c>
      <c r="O52" s="77">
        <f t="shared" si="7"/>
        <v>4.8100000000000005</v>
      </c>
      <c r="P52" s="77">
        <f t="shared" si="7"/>
        <v>50.33</v>
      </c>
      <c r="Q52" s="77">
        <f t="shared" si="7"/>
        <v>321.57</v>
      </c>
    </row>
    <row r="53" spans="1:17" ht="18.75">
      <c r="A53" s="4"/>
      <c r="B53" s="100" t="s">
        <v>79</v>
      </c>
      <c r="C53" s="51">
        <f t="shared" ref="C53:H53" si="8">C52+C47</f>
        <v>892</v>
      </c>
      <c r="D53" s="52">
        <f t="shared" si="8"/>
        <v>70</v>
      </c>
      <c r="E53" s="52">
        <f t="shared" si="8"/>
        <v>23.15</v>
      </c>
      <c r="F53" s="52">
        <f t="shared" si="8"/>
        <v>27.57</v>
      </c>
      <c r="G53" s="52">
        <f t="shared" si="8"/>
        <v>97.39</v>
      </c>
      <c r="H53" s="52">
        <f t="shared" si="8"/>
        <v>737.15</v>
      </c>
      <c r="I53" s="17"/>
      <c r="J53" s="8"/>
      <c r="K53" s="100" t="s">
        <v>79</v>
      </c>
      <c r="L53" s="51">
        <f t="shared" ref="L53:Q53" si="9">L52+L47</f>
        <v>901</v>
      </c>
      <c r="M53" s="52">
        <f t="shared" si="9"/>
        <v>70</v>
      </c>
      <c r="N53" s="52">
        <f t="shared" si="9"/>
        <v>23.43</v>
      </c>
      <c r="O53" s="52">
        <f t="shared" si="9"/>
        <v>24.14</v>
      </c>
      <c r="P53" s="52">
        <f t="shared" si="9"/>
        <v>112.62</v>
      </c>
      <c r="Q53" s="52">
        <f t="shared" si="9"/>
        <v>804.91</v>
      </c>
    </row>
    <row r="54" spans="1:17" ht="15.75">
      <c r="A54" s="4"/>
      <c r="B54" s="189" t="s">
        <v>28</v>
      </c>
      <c r="C54" s="190"/>
      <c r="D54" s="190"/>
      <c r="E54" s="190"/>
      <c r="F54" s="190"/>
      <c r="G54" s="190"/>
      <c r="H54" s="191"/>
      <c r="I54" s="18"/>
      <c r="J54" s="19"/>
      <c r="K54" s="189" t="s">
        <v>29</v>
      </c>
      <c r="L54" s="190"/>
      <c r="M54" s="190"/>
      <c r="N54" s="190"/>
      <c r="O54" s="190"/>
      <c r="P54" s="190"/>
      <c r="Q54" s="191"/>
    </row>
    <row r="55" spans="1:17" ht="15.75">
      <c r="A55" s="174" t="s">
        <v>3</v>
      </c>
      <c r="B55" s="177" t="s">
        <v>4</v>
      </c>
      <c r="C55" s="177" t="s">
        <v>5</v>
      </c>
      <c r="D55" s="179" t="s">
        <v>6</v>
      </c>
      <c r="E55" s="181" t="s">
        <v>7</v>
      </c>
      <c r="F55" s="182"/>
      <c r="G55" s="183"/>
      <c r="H55" s="179" t="s">
        <v>8</v>
      </c>
      <c r="I55" s="7"/>
      <c r="J55" s="174" t="s">
        <v>3</v>
      </c>
      <c r="K55" s="177" t="s">
        <v>4</v>
      </c>
      <c r="L55" s="177" t="s">
        <v>5</v>
      </c>
      <c r="M55" s="179" t="s">
        <v>6</v>
      </c>
      <c r="N55" s="181" t="s">
        <v>7</v>
      </c>
      <c r="O55" s="182"/>
      <c r="P55" s="183"/>
      <c r="Q55" s="179" t="s">
        <v>8</v>
      </c>
    </row>
    <row r="56" spans="1:17" ht="15.75">
      <c r="A56" s="175"/>
      <c r="B56" s="178"/>
      <c r="C56" s="178"/>
      <c r="D56" s="180"/>
      <c r="E56" s="16" t="s">
        <v>9</v>
      </c>
      <c r="F56" s="16" t="s">
        <v>10</v>
      </c>
      <c r="G56" s="16" t="s">
        <v>11</v>
      </c>
      <c r="H56" s="180"/>
      <c r="I56" s="9"/>
      <c r="J56" s="175"/>
      <c r="K56" s="178"/>
      <c r="L56" s="178"/>
      <c r="M56" s="180"/>
      <c r="N56" s="16" t="s">
        <v>9</v>
      </c>
      <c r="O56" s="16" t="s">
        <v>10</v>
      </c>
      <c r="P56" s="16" t="s">
        <v>11</v>
      </c>
      <c r="Q56" s="180"/>
    </row>
    <row r="57" spans="1:17" ht="18.75">
      <c r="A57" s="97"/>
      <c r="B57" s="60" t="s">
        <v>12</v>
      </c>
      <c r="C57" s="96"/>
      <c r="D57" s="110"/>
      <c r="E57" s="16"/>
      <c r="F57" s="16"/>
      <c r="G57" s="16"/>
      <c r="H57" s="110"/>
      <c r="I57" s="9"/>
      <c r="J57" s="97"/>
      <c r="K57" s="60" t="s">
        <v>12</v>
      </c>
      <c r="L57" s="96"/>
      <c r="M57" s="110"/>
      <c r="N57" s="16"/>
      <c r="O57" s="16"/>
      <c r="P57" s="16"/>
      <c r="Q57" s="110"/>
    </row>
    <row r="58" spans="1:17" ht="18.75">
      <c r="A58" s="13">
        <v>437</v>
      </c>
      <c r="B58" s="65" t="s">
        <v>30</v>
      </c>
      <c r="C58" s="67" t="s">
        <v>31</v>
      </c>
      <c r="D58" s="68">
        <v>38.29</v>
      </c>
      <c r="E58" s="112">
        <v>15.63</v>
      </c>
      <c r="F58" s="68">
        <v>3.99</v>
      </c>
      <c r="G58" s="68">
        <v>3.59</v>
      </c>
      <c r="H58" s="68">
        <v>155</v>
      </c>
      <c r="I58" s="58"/>
      <c r="J58" s="13">
        <v>500</v>
      </c>
      <c r="K58" s="65" t="s">
        <v>90</v>
      </c>
      <c r="L58" s="69">
        <v>80</v>
      </c>
      <c r="M58" s="70">
        <v>33.659999999999997</v>
      </c>
      <c r="N58" s="70">
        <v>15.25</v>
      </c>
      <c r="O58" s="70">
        <v>3.54</v>
      </c>
      <c r="P58" s="70">
        <v>10.68</v>
      </c>
      <c r="Q58" s="70">
        <v>175.57</v>
      </c>
    </row>
    <row r="59" spans="1:17" ht="21.75" customHeight="1">
      <c r="A59" s="13">
        <v>508</v>
      </c>
      <c r="B59" s="65" t="s">
        <v>32</v>
      </c>
      <c r="C59" s="67">
        <v>100</v>
      </c>
      <c r="D59" s="68">
        <v>10.71</v>
      </c>
      <c r="E59" s="68">
        <v>5.48</v>
      </c>
      <c r="F59" s="68">
        <v>4.2300000000000004</v>
      </c>
      <c r="G59" s="68">
        <v>23.95</v>
      </c>
      <c r="H59" s="68">
        <v>155.80000000000001</v>
      </c>
      <c r="I59" s="58"/>
      <c r="J59" s="13">
        <v>512</v>
      </c>
      <c r="K59" s="65" t="s">
        <v>33</v>
      </c>
      <c r="L59" s="69">
        <v>100</v>
      </c>
      <c r="M59" s="70">
        <v>6.91</v>
      </c>
      <c r="N59" s="70">
        <v>2.31</v>
      </c>
      <c r="O59" s="70">
        <v>3.2</v>
      </c>
      <c r="P59" s="70">
        <v>23.31</v>
      </c>
      <c r="Q59" s="70">
        <v>131.27000000000001</v>
      </c>
    </row>
    <row r="60" spans="1:17" ht="18.75">
      <c r="A60" s="36">
        <v>45</v>
      </c>
      <c r="B60" s="65" t="s">
        <v>80</v>
      </c>
      <c r="C60" s="63">
        <v>20</v>
      </c>
      <c r="D60" s="66">
        <v>3.41</v>
      </c>
      <c r="E60" s="66">
        <v>0.25</v>
      </c>
      <c r="F60" s="66">
        <v>0.05</v>
      </c>
      <c r="G60" s="66">
        <v>0.87</v>
      </c>
      <c r="H60" s="66">
        <v>4.88</v>
      </c>
      <c r="I60" s="58"/>
      <c r="J60" s="36">
        <v>45</v>
      </c>
      <c r="K60" s="65" t="s">
        <v>80</v>
      </c>
      <c r="L60" s="63">
        <v>20</v>
      </c>
      <c r="M60" s="66">
        <v>3.41</v>
      </c>
      <c r="N60" s="66">
        <v>0.25</v>
      </c>
      <c r="O60" s="66">
        <v>0.05</v>
      </c>
      <c r="P60" s="66">
        <v>0.87</v>
      </c>
      <c r="Q60" s="66">
        <v>4.88</v>
      </c>
    </row>
    <row r="61" spans="1:17" ht="18.75">
      <c r="A61" s="13">
        <v>692</v>
      </c>
      <c r="B61" s="65" t="s">
        <v>44</v>
      </c>
      <c r="C61" s="67">
        <v>200</v>
      </c>
      <c r="D61" s="70">
        <v>2.34</v>
      </c>
      <c r="E61" s="68">
        <v>1.1399999999999999</v>
      </c>
      <c r="F61" s="68">
        <v>0.66</v>
      </c>
      <c r="G61" s="68">
        <v>6.82</v>
      </c>
      <c r="H61" s="68">
        <v>37.799999999999997</v>
      </c>
      <c r="I61" s="58"/>
      <c r="J61" s="13">
        <v>685</v>
      </c>
      <c r="K61" s="65" t="s">
        <v>16</v>
      </c>
      <c r="L61" s="69" t="s">
        <v>43</v>
      </c>
      <c r="M61" s="70">
        <v>2.2999999999999998</v>
      </c>
      <c r="N61" s="70">
        <v>0.19</v>
      </c>
      <c r="O61" s="70">
        <v>0.04</v>
      </c>
      <c r="P61" s="70">
        <v>6.42</v>
      </c>
      <c r="Q61" s="113">
        <v>43.9</v>
      </c>
    </row>
    <row r="62" spans="1:17" ht="18.75">
      <c r="A62" s="13"/>
      <c r="B62" s="65" t="s">
        <v>17</v>
      </c>
      <c r="C62" s="67">
        <v>30</v>
      </c>
      <c r="D62" s="70">
        <v>1.57</v>
      </c>
      <c r="E62" s="68">
        <v>2.2799999999999998</v>
      </c>
      <c r="F62" s="68">
        <v>0.24</v>
      </c>
      <c r="G62" s="68">
        <v>14.76</v>
      </c>
      <c r="H62" s="68">
        <v>78.37</v>
      </c>
      <c r="I62" s="71"/>
      <c r="J62" s="13"/>
      <c r="K62" s="65" t="s">
        <v>17</v>
      </c>
      <c r="L62" s="67">
        <v>40</v>
      </c>
      <c r="M62" s="70">
        <v>2.1</v>
      </c>
      <c r="N62" s="68">
        <v>3.04</v>
      </c>
      <c r="O62" s="68">
        <v>0.32</v>
      </c>
      <c r="P62" s="68">
        <v>19.68</v>
      </c>
      <c r="Q62" s="68">
        <v>104.5</v>
      </c>
    </row>
    <row r="63" spans="1:17" ht="18.75">
      <c r="A63" s="13"/>
      <c r="B63" s="65"/>
      <c r="C63" s="63"/>
      <c r="D63" s="66"/>
      <c r="E63" s="66"/>
      <c r="F63" s="66"/>
      <c r="G63" s="66"/>
      <c r="H63" s="66"/>
      <c r="I63" s="58"/>
      <c r="J63" s="13"/>
      <c r="K63" s="65"/>
      <c r="L63" s="67"/>
      <c r="M63" s="68"/>
      <c r="N63" s="68"/>
      <c r="O63" s="68"/>
      <c r="P63" s="68"/>
      <c r="Q63" s="66"/>
    </row>
    <row r="64" spans="1:17" ht="18.75">
      <c r="A64" s="24"/>
      <c r="B64" s="75" t="s">
        <v>77</v>
      </c>
      <c r="C64" s="76">
        <v>450</v>
      </c>
      <c r="D64" s="77">
        <f>SUM(D58:D63)</f>
        <v>56.32</v>
      </c>
      <c r="E64" s="77">
        <f>SUM(E58:E63)</f>
        <v>24.78</v>
      </c>
      <c r="F64" s="77">
        <f>SUM(F58:F63)</f>
        <v>9.1700000000000017</v>
      </c>
      <c r="G64" s="77">
        <f>SUM(G58:G63)</f>
        <v>49.99</v>
      </c>
      <c r="H64" s="77">
        <f>SUM(H58:H63)</f>
        <v>431.85</v>
      </c>
      <c r="I64" s="79"/>
      <c r="J64" s="80"/>
      <c r="K64" s="75" t="s">
        <v>77</v>
      </c>
      <c r="L64" s="76">
        <v>504</v>
      </c>
      <c r="M64" s="77">
        <f>SUM(M58:M63)</f>
        <v>48.379999999999988</v>
      </c>
      <c r="N64" s="77">
        <f>SUM(N58:N63)</f>
        <v>21.04</v>
      </c>
      <c r="O64" s="77">
        <f>SUM(O58:O63)</f>
        <v>7.15</v>
      </c>
      <c r="P64" s="77">
        <f>SUM(P58:P63)</f>
        <v>60.959999999999994</v>
      </c>
      <c r="Q64" s="77">
        <f>SUM(Q58:Q63)</f>
        <v>460.12</v>
      </c>
    </row>
    <row r="65" spans="1:17" ht="18.75">
      <c r="A65" s="97"/>
      <c r="B65" s="60" t="s">
        <v>47</v>
      </c>
      <c r="C65" s="96"/>
      <c r="D65" s="110"/>
      <c r="E65" s="16"/>
      <c r="F65" s="16"/>
      <c r="G65" s="16"/>
      <c r="H65" s="110"/>
      <c r="I65" s="9"/>
      <c r="J65" s="97"/>
      <c r="K65" s="60" t="s">
        <v>47</v>
      </c>
      <c r="L65" s="96"/>
      <c r="M65" s="110"/>
      <c r="N65" s="16"/>
      <c r="O65" s="16"/>
      <c r="P65" s="16"/>
      <c r="Q65" s="110"/>
    </row>
    <row r="66" spans="1:17" ht="37.5">
      <c r="A66" s="63">
        <v>138</v>
      </c>
      <c r="B66" s="65" t="s">
        <v>55</v>
      </c>
      <c r="C66" s="63">
        <v>200</v>
      </c>
      <c r="D66" s="63">
        <v>9.81</v>
      </c>
      <c r="E66" s="66">
        <v>3.03</v>
      </c>
      <c r="F66" s="66">
        <v>2.3199999999999998</v>
      </c>
      <c r="G66" s="66">
        <v>21.22</v>
      </c>
      <c r="H66" s="66">
        <v>134.88</v>
      </c>
      <c r="I66" s="58"/>
      <c r="J66" s="63">
        <v>110</v>
      </c>
      <c r="K66" s="65" t="s">
        <v>50</v>
      </c>
      <c r="L66" s="63">
        <v>200</v>
      </c>
      <c r="M66" s="66">
        <v>11.49</v>
      </c>
      <c r="N66" s="66">
        <v>7.8</v>
      </c>
      <c r="O66" s="66">
        <v>8.16</v>
      </c>
      <c r="P66" s="66">
        <v>10.4</v>
      </c>
      <c r="Q66" s="66">
        <v>115</v>
      </c>
    </row>
    <row r="67" spans="1:17" ht="18.75">
      <c r="A67" s="13">
        <v>685</v>
      </c>
      <c r="B67" s="65" t="s">
        <v>16</v>
      </c>
      <c r="C67" s="69" t="s">
        <v>43</v>
      </c>
      <c r="D67" s="70">
        <v>2.2999999999999998</v>
      </c>
      <c r="E67" s="70">
        <v>0.19</v>
      </c>
      <c r="F67" s="70">
        <v>0.04</v>
      </c>
      <c r="G67" s="70">
        <v>6.42</v>
      </c>
      <c r="H67" s="113">
        <v>43.9</v>
      </c>
      <c r="I67" s="58"/>
      <c r="J67" s="63">
        <v>707</v>
      </c>
      <c r="K67" s="72" t="s">
        <v>54</v>
      </c>
      <c r="L67" s="63">
        <v>200</v>
      </c>
      <c r="M67" s="66">
        <v>8.56</v>
      </c>
      <c r="N67" s="66">
        <v>0.5</v>
      </c>
      <c r="O67" s="66">
        <v>0.1</v>
      </c>
      <c r="P67" s="66">
        <v>10.1</v>
      </c>
      <c r="Q67" s="66">
        <v>82.8</v>
      </c>
    </row>
    <row r="68" spans="1:17" ht="18.75">
      <c r="A68" s="63"/>
      <c r="B68" s="65" t="s">
        <v>17</v>
      </c>
      <c r="C68" s="67">
        <v>30</v>
      </c>
      <c r="D68" s="70">
        <v>1.57</v>
      </c>
      <c r="E68" s="68">
        <v>2.2799999999999998</v>
      </c>
      <c r="F68" s="68">
        <v>0.24</v>
      </c>
      <c r="G68" s="68">
        <v>14.76</v>
      </c>
      <c r="H68" s="68">
        <v>78.37</v>
      </c>
      <c r="I68" s="58"/>
      <c r="J68" s="37"/>
      <c r="K68" s="65" t="s">
        <v>17</v>
      </c>
      <c r="L68" s="67">
        <v>30</v>
      </c>
      <c r="M68" s="70">
        <v>1.57</v>
      </c>
      <c r="N68" s="68">
        <v>2.2799999999999998</v>
      </c>
      <c r="O68" s="68">
        <v>0.24</v>
      </c>
      <c r="P68" s="68">
        <v>14.76</v>
      </c>
      <c r="Q68" s="68">
        <v>78.37</v>
      </c>
    </row>
    <row r="69" spans="1:17" ht="18.75">
      <c r="A69" s="63"/>
      <c r="B69" s="100" t="s">
        <v>78</v>
      </c>
      <c r="C69" s="80">
        <v>442</v>
      </c>
      <c r="D69" s="83">
        <f>SUM(D66:D68)</f>
        <v>13.68</v>
      </c>
      <c r="E69" s="83">
        <f>SUM(E66:E68)</f>
        <v>5.5</v>
      </c>
      <c r="F69" s="83">
        <f>SUM(F66:F68)</f>
        <v>2.5999999999999996</v>
      </c>
      <c r="G69" s="83">
        <f>SUM(G66:G68)</f>
        <v>42.4</v>
      </c>
      <c r="H69" s="83">
        <f>SUM(H66:H68)</f>
        <v>257.14999999999998</v>
      </c>
      <c r="I69" s="58"/>
      <c r="J69" s="37"/>
      <c r="K69" s="100" t="s">
        <v>78</v>
      </c>
      <c r="L69" s="51">
        <f t="shared" ref="L69:Q69" si="10">SUM(L66:L68)</f>
        <v>430</v>
      </c>
      <c r="M69" s="52">
        <f t="shared" si="10"/>
        <v>21.62</v>
      </c>
      <c r="N69" s="52">
        <f t="shared" si="10"/>
        <v>10.58</v>
      </c>
      <c r="O69" s="52">
        <f t="shared" si="10"/>
        <v>8.5</v>
      </c>
      <c r="P69" s="52">
        <f t="shared" si="10"/>
        <v>35.26</v>
      </c>
      <c r="Q69" s="52">
        <f t="shared" si="10"/>
        <v>276.17</v>
      </c>
    </row>
    <row r="70" spans="1:17" ht="18.75">
      <c r="A70" s="63"/>
      <c r="B70" s="100" t="s">
        <v>79</v>
      </c>
      <c r="C70" s="80">
        <f t="shared" ref="C70:H70" si="11">C69+C64</f>
        <v>892</v>
      </c>
      <c r="D70" s="83">
        <f t="shared" si="11"/>
        <v>70</v>
      </c>
      <c r="E70" s="83">
        <f t="shared" si="11"/>
        <v>30.28</v>
      </c>
      <c r="F70" s="83">
        <f t="shared" si="11"/>
        <v>11.770000000000001</v>
      </c>
      <c r="G70" s="83">
        <f t="shared" si="11"/>
        <v>92.39</v>
      </c>
      <c r="H70" s="83">
        <f t="shared" si="11"/>
        <v>689</v>
      </c>
      <c r="I70" s="58"/>
      <c r="J70" s="37"/>
      <c r="K70" s="100" t="s">
        <v>79</v>
      </c>
      <c r="L70" s="51">
        <f t="shared" ref="L70:Q70" si="12">L69+L64</f>
        <v>934</v>
      </c>
      <c r="M70" s="52">
        <f t="shared" si="12"/>
        <v>69.999999999999986</v>
      </c>
      <c r="N70" s="52">
        <f t="shared" si="12"/>
        <v>31.619999999999997</v>
      </c>
      <c r="O70" s="52">
        <f t="shared" si="12"/>
        <v>15.65</v>
      </c>
      <c r="P70" s="52">
        <f t="shared" si="12"/>
        <v>96.22</v>
      </c>
      <c r="Q70" s="52">
        <f t="shared" si="12"/>
        <v>736.29</v>
      </c>
    </row>
    <row r="71" spans="1:17" ht="18.75">
      <c r="A71" s="63"/>
      <c r="B71" s="99"/>
      <c r="C71" s="103"/>
      <c r="D71" s="116"/>
      <c r="E71" s="116"/>
      <c r="F71" s="116"/>
      <c r="G71" s="116"/>
      <c r="H71" s="117"/>
      <c r="I71" s="58"/>
      <c r="J71" s="37"/>
      <c r="K71" s="104"/>
      <c r="L71" s="105"/>
      <c r="M71" s="106"/>
      <c r="N71" s="106"/>
      <c r="O71" s="106"/>
      <c r="P71" s="106"/>
      <c r="Q71" s="119"/>
    </row>
    <row r="72" spans="1:17" ht="15.75">
      <c r="A72" s="4"/>
      <c r="B72" s="189" t="s">
        <v>34</v>
      </c>
      <c r="C72" s="190"/>
      <c r="D72" s="190"/>
      <c r="E72" s="190"/>
      <c r="F72" s="190"/>
      <c r="G72" s="190"/>
      <c r="H72" s="191"/>
      <c r="I72" s="18"/>
      <c r="J72" s="19"/>
      <c r="K72" s="189" t="s">
        <v>35</v>
      </c>
      <c r="L72" s="190"/>
      <c r="M72" s="190"/>
      <c r="N72" s="190"/>
      <c r="O72" s="190"/>
      <c r="P72" s="190"/>
      <c r="Q72" s="191"/>
    </row>
    <row r="73" spans="1:17" ht="15.75">
      <c r="A73" s="174" t="s">
        <v>3</v>
      </c>
      <c r="B73" s="177" t="s">
        <v>4</v>
      </c>
      <c r="C73" s="177" t="s">
        <v>5</v>
      </c>
      <c r="D73" s="179" t="s">
        <v>6</v>
      </c>
      <c r="E73" s="181" t="s">
        <v>7</v>
      </c>
      <c r="F73" s="182"/>
      <c r="G73" s="183"/>
      <c r="H73" s="179" t="s">
        <v>8</v>
      </c>
      <c r="I73" s="7"/>
      <c r="J73" s="174" t="s">
        <v>3</v>
      </c>
      <c r="K73" s="177" t="s">
        <v>4</v>
      </c>
      <c r="L73" s="177" t="s">
        <v>5</v>
      </c>
      <c r="M73" s="179" t="s">
        <v>6</v>
      </c>
      <c r="N73" s="181" t="s">
        <v>7</v>
      </c>
      <c r="O73" s="182"/>
      <c r="P73" s="183"/>
      <c r="Q73" s="179" t="s">
        <v>8</v>
      </c>
    </row>
    <row r="74" spans="1:17" ht="15.75">
      <c r="A74" s="175"/>
      <c r="B74" s="178"/>
      <c r="C74" s="178"/>
      <c r="D74" s="180"/>
      <c r="E74" s="16" t="s">
        <v>9</v>
      </c>
      <c r="F74" s="16" t="s">
        <v>10</v>
      </c>
      <c r="G74" s="16" t="s">
        <v>11</v>
      </c>
      <c r="H74" s="180"/>
      <c r="I74" s="9"/>
      <c r="J74" s="175"/>
      <c r="K74" s="178"/>
      <c r="L74" s="178"/>
      <c r="M74" s="180"/>
      <c r="N74" s="16" t="s">
        <v>9</v>
      </c>
      <c r="O74" s="16" t="s">
        <v>10</v>
      </c>
      <c r="P74" s="16" t="s">
        <v>11</v>
      </c>
      <c r="Q74" s="180"/>
    </row>
    <row r="75" spans="1:17" ht="18.75">
      <c r="A75" s="97"/>
      <c r="B75" s="60" t="s">
        <v>12</v>
      </c>
      <c r="C75" s="96"/>
      <c r="D75" s="110"/>
      <c r="E75" s="16"/>
      <c r="F75" s="16"/>
      <c r="G75" s="16"/>
      <c r="H75" s="110"/>
      <c r="I75" s="9"/>
      <c r="J75" s="97"/>
      <c r="K75" s="60" t="s">
        <v>12</v>
      </c>
      <c r="L75" s="96"/>
      <c r="M75" s="110"/>
      <c r="N75" s="16"/>
      <c r="O75" s="16"/>
      <c r="P75" s="16"/>
      <c r="Q75" s="110"/>
    </row>
    <row r="76" spans="1:17" ht="37.5">
      <c r="A76" s="13">
        <v>498</v>
      </c>
      <c r="B76" s="65" t="s">
        <v>36</v>
      </c>
      <c r="C76" s="73">
        <v>80</v>
      </c>
      <c r="D76" s="66">
        <v>31.46</v>
      </c>
      <c r="E76" s="66">
        <v>15.25</v>
      </c>
      <c r="F76" s="66">
        <v>3.54</v>
      </c>
      <c r="G76" s="66">
        <v>10.67</v>
      </c>
      <c r="H76" s="66">
        <v>135.57</v>
      </c>
      <c r="I76" s="58"/>
      <c r="J76" s="63">
        <v>374</v>
      </c>
      <c r="K76" s="65" t="s">
        <v>37</v>
      </c>
      <c r="L76" s="63" t="s">
        <v>38</v>
      </c>
      <c r="M76" s="66">
        <v>31.46</v>
      </c>
      <c r="N76" s="66">
        <v>14.47</v>
      </c>
      <c r="O76" s="66">
        <v>8.3000000000000007</v>
      </c>
      <c r="P76" s="66">
        <v>7.04</v>
      </c>
      <c r="Q76" s="66">
        <v>164.8</v>
      </c>
    </row>
    <row r="77" spans="1:17" ht="22.5" customHeight="1">
      <c r="A77" s="13">
        <v>520</v>
      </c>
      <c r="B77" s="65" t="s">
        <v>39</v>
      </c>
      <c r="C77" s="67">
        <v>120</v>
      </c>
      <c r="D77" s="68">
        <v>15.3</v>
      </c>
      <c r="E77" s="68">
        <v>2.46</v>
      </c>
      <c r="F77" s="68">
        <v>4.25</v>
      </c>
      <c r="G77" s="68">
        <v>15.85</v>
      </c>
      <c r="H77" s="68">
        <v>112.72</v>
      </c>
      <c r="I77" s="58"/>
      <c r="J77" s="13">
        <v>520</v>
      </c>
      <c r="K77" s="65" t="s">
        <v>39</v>
      </c>
      <c r="L77" s="67">
        <v>120</v>
      </c>
      <c r="M77" s="68">
        <v>15.3</v>
      </c>
      <c r="N77" s="68">
        <v>2.46</v>
      </c>
      <c r="O77" s="68">
        <v>4.25</v>
      </c>
      <c r="P77" s="68">
        <v>15.85</v>
      </c>
      <c r="Q77" s="68">
        <v>112.72</v>
      </c>
    </row>
    <row r="78" spans="1:17" ht="37.5">
      <c r="A78" s="63"/>
      <c r="B78" s="38" t="s">
        <v>23</v>
      </c>
      <c r="C78" s="43">
        <v>20</v>
      </c>
      <c r="D78" s="44">
        <v>5.64</v>
      </c>
      <c r="E78" s="44">
        <v>0.59</v>
      </c>
      <c r="F78" s="44">
        <v>0.03</v>
      </c>
      <c r="G78" s="44">
        <v>1.19</v>
      </c>
      <c r="H78" s="44">
        <v>7.4</v>
      </c>
      <c r="I78" s="79"/>
      <c r="J78" s="63"/>
      <c r="K78" s="38" t="s">
        <v>23</v>
      </c>
      <c r="L78" s="43">
        <v>20</v>
      </c>
      <c r="M78" s="44">
        <v>5.64</v>
      </c>
      <c r="N78" s="44">
        <v>0.59</v>
      </c>
      <c r="O78" s="44">
        <v>0.03</v>
      </c>
      <c r="P78" s="44">
        <v>1.19</v>
      </c>
      <c r="Q78" s="44">
        <v>7.4</v>
      </c>
    </row>
    <row r="79" spans="1:17" ht="18.75">
      <c r="A79" s="13">
        <v>685</v>
      </c>
      <c r="B79" s="65" t="s">
        <v>16</v>
      </c>
      <c r="C79" s="69" t="s">
        <v>43</v>
      </c>
      <c r="D79" s="70">
        <v>2.2999999999999998</v>
      </c>
      <c r="E79" s="70">
        <v>0.19</v>
      </c>
      <c r="F79" s="70">
        <v>0.04</v>
      </c>
      <c r="G79" s="70">
        <v>10.98</v>
      </c>
      <c r="H79" s="70">
        <v>43.9</v>
      </c>
      <c r="I79" s="58"/>
      <c r="J79" s="13">
        <v>685</v>
      </c>
      <c r="K79" s="65" t="s">
        <v>16</v>
      </c>
      <c r="L79" s="69" t="s">
        <v>43</v>
      </c>
      <c r="M79" s="70">
        <v>2.2999999999999998</v>
      </c>
      <c r="N79" s="70">
        <v>0.19</v>
      </c>
      <c r="O79" s="70">
        <v>0.04</v>
      </c>
      <c r="P79" s="70">
        <v>6.42</v>
      </c>
      <c r="Q79" s="70">
        <v>43.9</v>
      </c>
    </row>
    <row r="80" spans="1:17" ht="18.75">
      <c r="A80" s="13"/>
      <c r="B80" s="65" t="s">
        <v>17</v>
      </c>
      <c r="C80" s="67">
        <v>30</v>
      </c>
      <c r="D80" s="70">
        <v>1.57</v>
      </c>
      <c r="E80" s="68">
        <v>2.2799999999999998</v>
      </c>
      <c r="F80" s="68">
        <v>0.24</v>
      </c>
      <c r="G80" s="68">
        <v>14.76</v>
      </c>
      <c r="H80" s="68">
        <v>78.37</v>
      </c>
      <c r="I80" s="58"/>
      <c r="J80" s="13"/>
      <c r="K80" s="65" t="s">
        <v>17</v>
      </c>
      <c r="L80" s="67">
        <v>30</v>
      </c>
      <c r="M80" s="70">
        <v>1.57</v>
      </c>
      <c r="N80" s="68">
        <v>2.2799999999999998</v>
      </c>
      <c r="O80" s="68">
        <v>0.24</v>
      </c>
      <c r="P80" s="68">
        <v>14.76</v>
      </c>
      <c r="Q80" s="68">
        <v>78.37</v>
      </c>
    </row>
    <row r="81" spans="1:17" ht="18.75">
      <c r="A81" s="13"/>
      <c r="B81" s="65"/>
      <c r="C81" s="67"/>
      <c r="D81" s="68"/>
      <c r="E81" s="68"/>
      <c r="F81" s="68"/>
      <c r="G81" s="68"/>
      <c r="H81" s="66"/>
      <c r="I81" s="58"/>
      <c r="J81" s="63"/>
      <c r="K81" s="72"/>
      <c r="L81" s="69"/>
      <c r="M81" s="70"/>
      <c r="N81" s="70"/>
      <c r="O81" s="70"/>
      <c r="P81" s="70"/>
      <c r="Q81" s="70"/>
    </row>
    <row r="82" spans="1:17" ht="18.75">
      <c r="A82" s="13"/>
      <c r="B82" s="75" t="s">
        <v>77</v>
      </c>
      <c r="C82" s="80">
        <v>462</v>
      </c>
      <c r="D82" s="83">
        <f>SUM(D76:D81)</f>
        <v>56.27</v>
      </c>
      <c r="E82" s="83">
        <f>SUM(E76:E81)</f>
        <v>20.770000000000003</v>
      </c>
      <c r="F82" s="83">
        <f>SUM(F76:F81)</f>
        <v>8.1</v>
      </c>
      <c r="G82" s="83">
        <f>SUM(G76:G81)</f>
        <v>53.449999999999996</v>
      </c>
      <c r="H82" s="83">
        <f>SUM(H76:H81)</f>
        <v>377.96</v>
      </c>
      <c r="I82" s="58"/>
      <c r="J82" s="80"/>
      <c r="K82" s="75" t="s">
        <v>77</v>
      </c>
      <c r="L82" s="76">
        <v>517</v>
      </c>
      <c r="M82" s="77">
        <f>SUM(M76:M81)</f>
        <v>56.27</v>
      </c>
      <c r="N82" s="77">
        <f>SUM(N76:N81)</f>
        <v>19.990000000000002</v>
      </c>
      <c r="O82" s="77">
        <f>SUM(O76:O81)</f>
        <v>12.86</v>
      </c>
      <c r="P82" s="77">
        <f>SUM(P76:P81)</f>
        <v>45.26</v>
      </c>
      <c r="Q82" s="77">
        <f>SUM(Q76:Q81)</f>
        <v>407.18999999999994</v>
      </c>
    </row>
    <row r="83" spans="1:17" ht="18.75">
      <c r="A83" s="20"/>
      <c r="B83" s="60" t="s">
        <v>47</v>
      </c>
      <c r="C83" s="21"/>
      <c r="D83" s="22"/>
      <c r="E83" s="111"/>
      <c r="F83" s="111"/>
      <c r="G83" s="111"/>
      <c r="H83" s="22"/>
      <c r="I83" s="23"/>
      <c r="J83" s="20"/>
      <c r="K83" s="60" t="s">
        <v>47</v>
      </c>
      <c r="L83" s="21"/>
      <c r="M83" s="22"/>
      <c r="N83" s="111"/>
      <c r="O83" s="111"/>
      <c r="P83" s="111"/>
      <c r="Q83" s="22"/>
    </row>
    <row r="84" spans="1:17" ht="37.5">
      <c r="A84" s="63">
        <v>148</v>
      </c>
      <c r="B84" s="65" t="s">
        <v>51</v>
      </c>
      <c r="C84" s="73">
        <v>200</v>
      </c>
      <c r="D84" s="74">
        <v>10.38</v>
      </c>
      <c r="E84" s="74">
        <v>5.17</v>
      </c>
      <c r="F84" s="74">
        <v>2.77</v>
      </c>
      <c r="G84" s="74">
        <v>24.66</v>
      </c>
      <c r="H84" s="74">
        <v>126.4</v>
      </c>
      <c r="I84" s="58"/>
      <c r="J84" s="63">
        <v>138</v>
      </c>
      <c r="K84" s="65" t="s">
        <v>58</v>
      </c>
      <c r="L84" s="63">
        <v>200</v>
      </c>
      <c r="M84" s="63">
        <v>10.38</v>
      </c>
      <c r="N84" s="66">
        <v>2.86</v>
      </c>
      <c r="O84" s="66">
        <v>2.23</v>
      </c>
      <c r="P84" s="66">
        <v>21.5</v>
      </c>
      <c r="Q84" s="66">
        <v>113.34</v>
      </c>
    </row>
    <row r="85" spans="1:17" ht="18.75">
      <c r="A85" s="13">
        <v>685</v>
      </c>
      <c r="B85" s="65" t="s">
        <v>16</v>
      </c>
      <c r="C85" s="69" t="s">
        <v>43</v>
      </c>
      <c r="D85" s="70">
        <v>2.2999999999999998</v>
      </c>
      <c r="E85" s="70">
        <v>0.19</v>
      </c>
      <c r="F85" s="70">
        <v>0.04</v>
      </c>
      <c r="G85" s="70">
        <v>6.42</v>
      </c>
      <c r="H85" s="70">
        <v>43.9</v>
      </c>
      <c r="I85" s="58"/>
      <c r="J85" s="13">
        <v>685</v>
      </c>
      <c r="K85" s="65" t="s">
        <v>16</v>
      </c>
      <c r="L85" s="69" t="s">
        <v>43</v>
      </c>
      <c r="M85" s="70">
        <v>2.2999999999999998</v>
      </c>
      <c r="N85" s="70">
        <v>0.19</v>
      </c>
      <c r="O85" s="70">
        <v>0.04</v>
      </c>
      <c r="P85" s="70">
        <v>6.42</v>
      </c>
      <c r="Q85" s="70">
        <v>43.9</v>
      </c>
    </row>
    <row r="86" spans="1:17" ht="18.75">
      <c r="A86" s="63"/>
      <c r="B86" s="65" t="s">
        <v>17</v>
      </c>
      <c r="C86" s="67">
        <v>20</v>
      </c>
      <c r="D86" s="70">
        <v>1.05</v>
      </c>
      <c r="E86" s="68">
        <v>1.52</v>
      </c>
      <c r="F86" s="68">
        <v>0.16</v>
      </c>
      <c r="G86" s="68">
        <v>9.84</v>
      </c>
      <c r="H86" s="68">
        <v>52.25</v>
      </c>
      <c r="I86" s="58"/>
      <c r="J86" s="37"/>
      <c r="K86" s="65" t="s">
        <v>17</v>
      </c>
      <c r="L86" s="67">
        <v>20</v>
      </c>
      <c r="M86" s="70">
        <v>1.05</v>
      </c>
      <c r="N86" s="68">
        <v>1.52</v>
      </c>
      <c r="O86" s="68">
        <v>0.16</v>
      </c>
      <c r="P86" s="68">
        <v>9.84</v>
      </c>
      <c r="Q86" s="68">
        <v>52.25</v>
      </c>
    </row>
    <row r="87" spans="1:17" ht="18.75">
      <c r="A87" s="107"/>
      <c r="B87" s="100" t="s">
        <v>78</v>
      </c>
      <c r="C87" s="109">
        <v>432</v>
      </c>
      <c r="D87" s="108">
        <f>SUM(D84:D86)</f>
        <v>13.73</v>
      </c>
      <c r="E87" s="108">
        <f>SUM(E84:E86)</f>
        <v>6.8800000000000008</v>
      </c>
      <c r="F87" s="108">
        <f>SUM(F84:F86)</f>
        <v>2.97</v>
      </c>
      <c r="G87" s="108">
        <f>SUM(G84:G86)</f>
        <v>40.92</v>
      </c>
      <c r="H87" s="108">
        <f>SUM(H84:H86)</f>
        <v>222.55</v>
      </c>
      <c r="I87" s="35"/>
      <c r="J87" s="107"/>
      <c r="K87" s="100" t="s">
        <v>78</v>
      </c>
      <c r="L87" s="109">
        <v>432</v>
      </c>
      <c r="M87" s="108">
        <f>SUM(M84:M86)</f>
        <v>13.73</v>
      </c>
      <c r="N87" s="108">
        <f>SUM(N84:N86)</f>
        <v>4.57</v>
      </c>
      <c r="O87" s="108">
        <f>SUM(O84:O86)</f>
        <v>2.4300000000000002</v>
      </c>
      <c r="P87" s="108">
        <f>SUM(P84:P86)</f>
        <v>37.760000000000005</v>
      </c>
      <c r="Q87" s="108">
        <f>SUM(Q84:Q86)</f>
        <v>209.49</v>
      </c>
    </row>
    <row r="88" spans="1:17" ht="18.75">
      <c r="A88" s="107"/>
      <c r="B88" s="100" t="s">
        <v>79</v>
      </c>
      <c r="C88" s="24">
        <f t="shared" ref="C88:H88" si="13">C87+C82</f>
        <v>894</v>
      </c>
      <c r="D88" s="108">
        <f t="shared" si="13"/>
        <v>70</v>
      </c>
      <c r="E88" s="108">
        <f t="shared" si="13"/>
        <v>27.650000000000006</v>
      </c>
      <c r="F88" s="108">
        <f t="shared" si="13"/>
        <v>11.07</v>
      </c>
      <c r="G88" s="108">
        <f t="shared" si="13"/>
        <v>94.37</v>
      </c>
      <c r="H88" s="108">
        <f t="shared" si="13"/>
        <v>600.51</v>
      </c>
      <c r="J88" s="107"/>
      <c r="K88" s="100" t="s">
        <v>79</v>
      </c>
      <c r="L88" s="109">
        <f t="shared" ref="L88:Q88" si="14">L87+L82</f>
        <v>949</v>
      </c>
      <c r="M88" s="108">
        <f t="shared" si="14"/>
        <v>70</v>
      </c>
      <c r="N88" s="108">
        <f t="shared" si="14"/>
        <v>24.560000000000002</v>
      </c>
      <c r="O88" s="108">
        <f t="shared" si="14"/>
        <v>15.29</v>
      </c>
      <c r="P88" s="108">
        <f t="shared" si="14"/>
        <v>83.02000000000001</v>
      </c>
      <c r="Q88" s="108">
        <f t="shared" si="14"/>
        <v>616.67999999999995</v>
      </c>
    </row>
    <row r="89" spans="1:17" ht="15.75">
      <c r="J89" s="30"/>
      <c r="K89" s="26"/>
      <c r="L89" s="27"/>
      <c r="M89" s="28"/>
      <c r="N89" s="28"/>
      <c r="O89" s="28"/>
      <c r="P89" s="28"/>
      <c r="Q89" s="28"/>
    </row>
    <row r="90" spans="1:17" ht="15.75">
      <c r="J90" s="35"/>
      <c r="N90" s="1">
        <f>N88+N70+N53+N37+N21+E88+E70+E53+E37+E21</f>
        <v>268.73</v>
      </c>
      <c r="O90" s="1">
        <f>O88+O70+O53+O37+O21+F88+F70+F53+F37+F21</f>
        <v>189.39999999999998</v>
      </c>
      <c r="P90" s="1">
        <f>P88+P70+P53+P37+P21+G88+G70+G53+G37+G21</f>
        <v>866.1</v>
      </c>
      <c r="Q90" s="1">
        <f>Q88+Q70+Q53+Q37+Q21+H88+H70+H53+H37+H21</f>
        <v>6869.6799999999985</v>
      </c>
    </row>
    <row r="91" spans="1:17" ht="15.75">
      <c r="J91" s="35"/>
      <c r="N91" s="1">
        <f>N90/10</f>
        <v>26.873000000000001</v>
      </c>
      <c r="O91" s="1">
        <f>O90/10</f>
        <v>18.939999999999998</v>
      </c>
      <c r="P91" s="1">
        <f>P90/10</f>
        <v>86.61</v>
      </c>
      <c r="Q91" s="1">
        <f>Q90/10</f>
        <v>686.96799999999985</v>
      </c>
    </row>
    <row r="92" spans="1:17" ht="15.75">
      <c r="J92" s="35"/>
      <c r="K92" t="s">
        <v>41</v>
      </c>
      <c r="N92" s="114">
        <v>1</v>
      </c>
      <c r="O92" s="114">
        <v>1</v>
      </c>
      <c r="P92" s="114">
        <v>4</v>
      </c>
    </row>
  </sheetData>
  <mergeCells count="70">
    <mergeCell ref="B6:H6"/>
    <mergeCell ref="K6:Q6"/>
    <mergeCell ref="A7:A8"/>
    <mergeCell ref="B7:B8"/>
    <mergeCell ref="C7:C8"/>
    <mergeCell ref="D7:D8"/>
    <mergeCell ref="E7:G7"/>
    <mergeCell ref="H7:H8"/>
    <mergeCell ref="J7:J8"/>
    <mergeCell ref="K7:K8"/>
    <mergeCell ref="L7:L8"/>
    <mergeCell ref="M7:M8"/>
    <mergeCell ref="N7:P7"/>
    <mergeCell ref="Q7:Q8"/>
    <mergeCell ref="B22:H22"/>
    <mergeCell ref="K22:Q22"/>
    <mergeCell ref="Q23:Q24"/>
    <mergeCell ref="A23:A24"/>
    <mergeCell ref="B23:B24"/>
    <mergeCell ref="C23:C24"/>
    <mergeCell ref="D23:D24"/>
    <mergeCell ref="E23:G23"/>
    <mergeCell ref="H23:H24"/>
    <mergeCell ref="J23:J24"/>
    <mergeCell ref="K23:K24"/>
    <mergeCell ref="L23:L24"/>
    <mergeCell ref="M23:M24"/>
    <mergeCell ref="N23:P23"/>
    <mergeCell ref="B38:H38"/>
    <mergeCell ref="K38:Q38"/>
    <mergeCell ref="A39:A40"/>
    <mergeCell ref="B39:B40"/>
    <mergeCell ref="C39:C40"/>
    <mergeCell ref="D39:D40"/>
    <mergeCell ref="E39:G39"/>
    <mergeCell ref="H39:H40"/>
    <mergeCell ref="J39:J40"/>
    <mergeCell ref="K39:K40"/>
    <mergeCell ref="L39:L40"/>
    <mergeCell ref="M39:M40"/>
    <mergeCell ref="N39:P39"/>
    <mergeCell ref="Q39:Q40"/>
    <mergeCell ref="B54:H54"/>
    <mergeCell ref="K54:Q54"/>
    <mergeCell ref="Q55:Q56"/>
    <mergeCell ref="A55:A56"/>
    <mergeCell ref="B55:B56"/>
    <mergeCell ref="C55:C56"/>
    <mergeCell ref="D55:D56"/>
    <mergeCell ref="E55:G55"/>
    <mergeCell ref="H55:H56"/>
    <mergeCell ref="J55:J56"/>
    <mergeCell ref="K55:K56"/>
    <mergeCell ref="L55:L56"/>
    <mergeCell ref="M55:M56"/>
    <mergeCell ref="N55:P55"/>
    <mergeCell ref="A73:A74"/>
    <mergeCell ref="B73:B74"/>
    <mergeCell ref="C73:C74"/>
    <mergeCell ref="D73:D74"/>
    <mergeCell ref="E73:G73"/>
    <mergeCell ref="L73:L74"/>
    <mergeCell ref="M73:M74"/>
    <mergeCell ref="N73:P73"/>
    <mergeCell ref="Q73:Q74"/>
    <mergeCell ref="B72:H72"/>
    <mergeCell ref="K72:Q72"/>
    <mergeCell ref="H73:H74"/>
    <mergeCell ref="J73:J74"/>
    <mergeCell ref="K73:K74"/>
  </mergeCells>
  <pageMargins left="0.70866141732283472" right="0.31496062992125984" top="0.74803149606299213" bottom="0.35433070866141736" header="0.31496062992125984" footer="0.31496062992125984"/>
  <pageSetup paperSize="9" scale="78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45"/>
  <sheetViews>
    <sheetView view="pageBreakPreview" zoomScale="60" workbookViewId="0">
      <selection activeCell="Q3" sqref="Q3"/>
    </sheetView>
  </sheetViews>
  <sheetFormatPr defaultRowHeight="15"/>
  <cols>
    <col min="2" max="2" width="35" customWidth="1"/>
    <col min="3" max="3" width="12" customWidth="1"/>
    <col min="4" max="4" width="10.7109375" customWidth="1"/>
    <col min="7" max="7" width="10.28515625" customWidth="1"/>
    <col min="8" max="8" width="14.85546875" customWidth="1"/>
    <col min="9" max="9" width="4.7109375" customWidth="1"/>
    <col min="11" max="11" width="32.7109375" customWidth="1"/>
    <col min="12" max="12" width="12.28515625" customWidth="1"/>
    <col min="13" max="13" width="11" customWidth="1"/>
    <col min="16" max="16" width="10.5703125" customWidth="1"/>
    <col min="17" max="17" width="17.42578125" customWidth="1"/>
  </cols>
  <sheetData>
    <row r="1" spans="1:17" ht="28.5" customHeight="1">
      <c r="B1" t="s">
        <v>85</v>
      </c>
      <c r="D1" s="1"/>
      <c r="E1" s="1"/>
      <c r="F1" s="1"/>
      <c r="G1" s="1"/>
    </row>
    <row r="2" spans="1:17" ht="22.5" customHeight="1">
      <c r="B2" t="s">
        <v>86</v>
      </c>
      <c r="D2" s="1"/>
      <c r="E2" s="1"/>
      <c r="F2" s="1"/>
      <c r="G2" s="1"/>
    </row>
    <row r="3" spans="1:17" ht="27.75" customHeight="1">
      <c r="B3" t="s">
        <v>87</v>
      </c>
      <c r="D3" s="1"/>
      <c r="E3" s="1"/>
      <c r="F3" s="1"/>
      <c r="G3" s="1"/>
    </row>
    <row r="4" spans="1:17" ht="23.25" customHeight="1">
      <c r="B4" s="120" t="s">
        <v>88</v>
      </c>
      <c r="D4" s="1"/>
      <c r="E4" s="1"/>
      <c r="F4" s="1"/>
      <c r="G4" s="1"/>
    </row>
    <row r="5" spans="1:17" ht="18.75">
      <c r="B5" s="98"/>
      <c r="D5" s="1"/>
      <c r="E5" s="1"/>
      <c r="F5" s="1"/>
      <c r="G5" s="1"/>
    </row>
    <row r="6" spans="1:17" ht="15.75">
      <c r="A6" s="4"/>
      <c r="B6" s="189" t="s">
        <v>1</v>
      </c>
      <c r="C6" s="190"/>
      <c r="D6" s="190"/>
      <c r="E6" s="190"/>
      <c r="F6" s="190"/>
      <c r="G6" s="190"/>
      <c r="H6" s="191"/>
      <c r="I6" s="5"/>
      <c r="J6" s="6"/>
      <c r="K6" s="189" t="s">
        <v>2</v>
      </c>
      <c r="L6" s="190"/>
      <c r="M6" s="190"/>
      <c r="N6" s="190"/>
      <c r="O6" s="190"/>
      <c r="P6" s="190"/>
      <c r="Q6" s="191"/>
    </row>
    <row r="7" spans="1:17" ht="15.75">
      <c r="A7" s="174" t="s">
        <v>3</v>
      </c>
      <c r="B7" s="177" t="s">
        <v>4</v>
      </c>
      <c r="C7" s="177" t="s">
        <v>5</v>
      </c>
      <c r="D7" s="179" t="s">
        <v>6</v>
      </c>
      <c r="E7" s="192" t="s">
        <v>7</v>
      </c>
      <c r="F7" s="193"/>
      <c r="G7" s="194"/>
      <c r="H7" s="177" t="s">
        <v>8</v>
      </c>
      <c r="I7" s="7"/>
      <c r="J7" s="174" t="s">
        <v>3</v>
      </c>
      <c r="K7" s="177" t="s">
        <v>4</v>
      </c>
      <c r="L7" s="177" t="s">
        <v>5</v>
      </c>
      <c r="M7" s="179" t="s">
        <v>6</v>
      </c>
      <c r="N7" s="192" t="s">
        <v>7</v>
      </c>
      <c r="O7" s="193"/>
      <c r="P7" s="194"/>
      <c r="Q7" s="177" t="s">
        <v>8</v>
      </c>
    </row>
    <row r="8" spans="1:17" ht="15.75">
      <c r="A8" s="175"/>
      <c r="B8" s="178"/>
      <c r="C8" s="178"/>
      <c r="D8" s="180"/>
      <c r="E8" s="8" t="s">
        <v>9</v>
      </c>
      <c r="F8" s="8" t="s">
        <v>10</v>
      </c>
      <c r="G8" s="8" t="s">
        <v>11</v>
      </c>
      <c r="H8" s="178"/>
      <c r="I8" s="9"/>
      <c r="J8" s="175"/>
      <c r="K8" s="178"/>
      <c r="L8" s="178"/>
      <c r="M8" s="180"/>
      <c r="N8" s="8" t="s">
        <v>9</v>
      </c>
      <c r="O8" s="8" t="s">
        <v>10</v>
      </c>
      <c r="P8" s="8" t="s">
        <v>11</v>
      </c>
      <c r="Q8" s="178"/>
    </row>
    <row r="9" spans="1:17" ht="18.75">
      <c r="A9" s="89"/>
      <c r="B9" s="60" t="s">
        <v>70</v>
      </c>
      <c r="C9" s="90"/>
      <c r="D9" s="91"/>
      <c r="E9" s="8"/>
      <c r="F9" s="8"/>
      <c r="G9" s="8"/>
      <c r="H9" s="90"/>
      <c r="I9" s="9"/>
      <c r="J9" s="89"/>
      <c r="K9" s="60" t="s">
        <v>70</v>
      </c>
      <c r="L9" s="90"/>
      <c r="M9" s="91"/>
      <c r="N9" s="8"/>
      <c r="O9" s="8"/>
      <c r="P9" s="8"/>
      <c r="Q9" s="90"/>
    </row>
    <row r="10" spans="1:17" ht="18.75">
      <c r="A10" s="67"/>
      <c r="B10" s="92" t="s">
        <v>74</v>
      </c>
      <c r="C10" s="21" t="s">
        <v>75</v>
      </c>
      <c r="D10" s="22">
        <v>16</v>
      </c>
      <c r="E10" s="73">
        <v>0.6</v>
      </c>
      <c r="F10" s="73">
        <v>0</v>
      </c>
      <c r="G10" s="73">
        <v>33</v>
      </c>
      <c r="H10" s="73">
        <v>134</v>
      </c>
      <c r="I10" s="64"/>
      <c r="J10" s="67"/>
      <c r="K10" s="92" t="s">
        <v>74</v>
      </c>
      <c r="L10" s="21" t="s">
        <v>75</v>
      </c>
      <c r="M10" s="22">
        <v>16</v>
      </c>
      <c r="N10" s="73">
        <v>0.6</v>
      </c>
      <c r="O10" s="73">
        <v>0</v>
      </c>
      <c r="P10" s="73">
        <v>33</v>
      </c>
      <c r="Q10" s="73">
        <v>134</v>
      </c>
    </row>
    <row r="11" spans="1:17" ht="18.75">
      <c r="A11" s="67"/>
      <c r="B11" s="84" t="s">
        <v>59</v>
      </c>
      <c r="C11" s="93" t="s">
        <v>76</v>
      </c>
      <c r="D11" s="74">
        <v>6</v>
      </c>
      <c r="E11" s="73">
        <v>1.68</v>
      </c>
      <c r="F11" s="73">
        <v>4.62</v>
      </c>
      <c r="G11" s="73">
        <v>11.9</v>
      </c>
      <c r="H11" s="73">
        <v>78</v>
      </c>
      <c r="I11" s="64"/>
      <c r="J11" s="67"/>
      <c r="K11" s="84" t="s">
        <v>59</v>
      </c>
      <c r="L11" s="93" t="s">
        <v>76</v>
      </c>
      <c r="M11" s="74">
        <v>6</v>
      </c>
      <c r="N11" s="73">
        <v>1.68</v>
      </c>
      <c r="O11" s="73">
        <v>4.62</v>
      </c>
      <c r="P11" s="73">
        <v>11.9</v>
      </c>
      <c r="Q11" s="73">
        <v>78</v>
      </c>
    </row>
    <row r="12" spans="1:17" ht="18.75">
      <c r="A12" s="13"/>
      <c r="B12" s="75" t="s">
        <v>71</v>
      </c>
      <c r="C12" s="76">
        <v>230</v>
      </c>
      <c r="D12" s="77">
        <v>22</v>
      </c>
      <c r="E12" s="76">
        <f>SUM(E10:E11)</f>
        <v>2.2799999999999998</v>
      </c>
      <c r="F12" s="76">
        <f>SUM(F10:F11)</f>
        <v>4.62</v>
      </c>
      <c r="G12" s="76">
        <f>SUM(G10:G11)</f>
        <v>44.9</v>
      </c>
      <c r="H12" s="76">
        <f>SUM(H10:H11)</f>
        <v>212</v>
      </c>
      <c r="I12" s="58"/>
      <c r="J12" s="13"/>
      <c r="K12" s="75" t="s">
        <v>71</v>
      </c>
      <c r="L12" s="76">
        <v>230</v>
      </c>
      <c r="M12" s="77">
        <v>22</v>
      </c>
      <c r="N12" s="76">
        <f>SUM(N10:N11)</f>
        <v>2.2799999999999998</v>
      </c>
      <c r="O12" s="76">
        <f>SUM(O10:O11)</f>
        <v>4.62</v>
      </c>
      <c r="P12" s="76">
        <f>SUM(P10:P11)</f>
        <v>44.9</v>
      </c>
      <c r="Q12" s="76">
        <f>SUM(Q10:Q11)</f>
        <v>212</v>
      </c>
    </row>
    <row r="13" spans="1:17" ht="15.75">
      <c r="A13" s="4"/>
      <c r="B13" s="85"/>
      <c r="C13" s="86"/>
      <c r="D13" s="87"/>
      <c r="E13" s="86"/>
      <c r="F13" s="86"/>
      <c r="G13" s="86"/>
      <c r="H13" s="86"/>
      <c r="I13" s="53"/>
      <c r="J13" s="4"/>
      <c r="K13" s="85"/>
      <c r="L13" s="86"/>
      <c r="M13" s="87"/>
      <c r="N13" s="86"/>
      <c r="O13" s="86"/>
      <c r="P13" s="86"/>
      <c r="Q13" s="86"/>
    </row>
    <row r="14" spans="1:17" ht="15.75">
      <c r="A14" s="4"/>
      <c r="B14" s="189" t="s">
        <v>18</v>
      </c>
      <c r="C14" s="190"/>
      <c r="D14" s="190"/>
      <c r="E14" s="190"/>
      <c r="F14" s="190"/>
      <c r="G14" s="190"/>
      <c r="H14" s="191"/>
      <c r="I14" s="18"/>
      <c r="J14" s="4"/>
      <c r="K14" s="189" t="s">
        <v>18</v>
      </c>
      <c r="L14" s="190"/>
      <c r="M14" s="190"/>
      <c r="N14" s="190"/>
      <c r="O14" s="190"/>
      <c r="P14" s="190"/>
      <c r="Q14" s="191"/>
    </row>
    <row r="15" spans="1:17" ht="15.75" customHeight="1">
      <c r="A15" s="174" t="s">
        <v>3</v>
      </c>
      <c r="B15" s="177" t="s">
        <v>4</v>
      </c>
      <c r="C15" s="177" t="s">
        <v>5</v>
      </c>
      <c r="D15" s="179" t="s">
        <v>6</v>
      </c>
      <c r="E15" s="192" t="s">
        <v>7</v>
      </c>
      <c r="F15" s="193"/>
      <c r="G15" s="194"/>
      <c r="H15" s="177" t="s">
        <v>8</v>
      </c>
      <c r="I15" s="7"/>
      <c r="J15" s="174" t="s">
        <v>3</v>
      </c>
      <c r="K15" s="177" t="s">
        <v>4</v>
      </c>
      <c r="L15" s="177" t="s">
        <v>5</v>
      </c>
      <c r="M15" s="179" t="s">
        <v>6</v>
      </c>
      <c r="N15" s="192" t="s">
        <v>7</v>
      </c>
      <c r="O15" s="193"/>
      <c r="P15" s="194"/>
      <c r="Q15" s="177" t="s">
        <v>8</v>
      </c>
    </row>
    <row r="16" spans="1:17" ht="15.75">
      <c r="A16" s="175"/>
      <c r="B16" s="178"/>
      <c r="C16" s="178"/>
      <c r="D16" s="180"/>
      <c r="E16" s="8" t="s">
        <v>9</v>
      </c>
      <c r="F16" s="8" t="s">
        <v>10</v>
      </c>
      <c r="G16" s="8" t="s">
        <v>11</v>
      </c>
      <c r="H16" s="178"/>
      <c r="I16" s="9"/>
      <c r="J16" s="175"/>
      <c r="K16" s="178"/>
      <c r="L16" s="178"/>
      <c r="M16" s="180"/>
      <c r="N16" s="8" t="s">
        <v>9</v>
      </c>
      <c r="O16" s="8" t="s">
        <v>10</v>
      </c>
      <c r="P16" s="8" t="s">
        <v>11</v>
      </c>
      <c r="Q16" s="178"/>
    </row>
    <row r="17" spans="1:17" ht="18.75">
      <c r="A17" s="20"/>
      <c r="B17" s="60" t="s">
        <v>70</v>
      </c>
      <c r="C17" s="21"/>
      <c r="D17" s="22"/>
      <c r="E17" s="14"/>
      <c r="F17" s="14"/>
      <c r="G17" s="14"/>
      <c r="H17" s="21"/>
      <c r="I17" s="23"/>
      <c r="J17" s="20"/>
      <c r="K17" s="60" t="s">
        <v>70</v>
      </c>
      <c r="L17" s="21"/>
      <c r="M17" s="22"/>
      <c r="N17" s="14"/>
      <c r="O17" s="14"/>
      <c r="P17" s="14"/>
      <c r="Q17" s="21"/>
    </row>
    <row r="18" spans="1:17" ht="42.75" customHeight="1">
      <c r="A18" s="67">
        <v>698</v>
      </c>
      <c r="B18" s="84" t="s">
        <v>45</v>
      </c>
      <c r="C18" s="73">
        <v>100</v>
      </c>
      <c r="D18" s="74">
        <v>22</v>
      </c>
      <c r="E18" s="73">
        <v>2.6</v>
      </c>
      <c r="F18" s="73">
        <v>4.7</v>
      </c>
      <c r="G18" s="73">
        <v>11.3</v>
      </c>
      <c r="H18" s="73">
        <v>103</v>
      </c>
      <c r="I18" s="58"/>
      <c r="J18" s="67">
        <v>698</v>
      </c>
      <c r="K18" s="84" t="s">
        <v>45</v>
      </c>
      <c r="L18" s="73">
        <v>100</v>
      </c>
      <c r="M18" s="74">
        <v>22</v>
      </c>
      <c r="N18" s="73">
        <v>2.6</v>
      </c>
      <c r="O18" s="73">
        <v>4.7</v>
      </c>
      <c r="P18" s="73">
        <v>11.3</v>
      </c>
      <c r="Q18" s="73">
        <v>103</v>
      </c>
    </row>
    <row r="19" spans="1:17" ht="18.75">
      <c r="A19" s="24"/>
      <c r="B19" s="75" t="s">
        <v>71</v>
      </c>
      <c r="C19" s="76">
        <f t="shared" ref="C19:H19" si="0">SUM(C18:C18)</f>
        <v>100</v>
      </c>
      <c r="D19" s="77">
        <f t="shared" si="0"/>
        <v>22</v>
      </c>
      <c r="E19" s="76">
        <f t="shared" si="0"/>
        <v>2.6</v>
      </c>
      <c r="F19" s="76">
        <f t="shared" si="0"/>
        <v>4.7</v>
      </c>
      <c r="G19" s="76">
        <f t="shared" si="0"/>
        <v>11.3</v>
      </c>
      <c r="H19" s="76">
        <f t="shared" si="0"/>
        <v>103</v>
      </c>
      <c r="I19" s="81"/>
      <c r="J19" s="24"/>
      <c r="K19" s="75" t="s">
        <v>71</v>
      </c>
      <c r="L19" s="76">
        <f t="shared" ref="L19:Q19" si="1">SUM(L18:L18)</f>
        <v>100</v>
      </c>
      <c r="M19" s="77">
        <f t="shared" si="1"/>
        <v>22</v>
      </c>
      <c r="N19" s="76">
        <f t="shared" si="1"/>
        <v>2.6</v>
      </c>
      <c r="O19" s="76">
        <f t="shared" si="1"/>
        <v>4.7</v>
      </c>
      <c r="P19" s="76">
        <f t="shared" si="1"/>
        <v>11.3</v>
      </c>
      <c r="Q19" s="76">
        <f t="shared" si="1"/>
        <v>103</v>
      </c>
    </row>
    <row r="20" spans="1:17" ht="15.75">
      <c r="A20" s="4"/>
      <c r="B20" s="15"/>
      <c r="C20" s="8"/>
      <c r="D20" s="16"/>
      <c r="E20" s="8"/>
      <c r="F20" s="8"/>
      <c r="G20" s="8"/>
      <c r="H20" s="8"/>
      <c r="I20" s="17"/>
      <c r="J20" s="4"/>
      <c r="K20" s="15"/>
      <c r="L20" s="8"/>
      <c r="M20" s="16"/>
      <c r="N20" s="8"/>
      <c r="O20" s="8"/>
      <c r="P20" s="8"/>
      <c r="Q20" s="8"/>
    </row>
    <row r="21" spans="1:17" ht="15.75">
      <c r="A21" s="4"/>
      <c r="B21" s="189" t="s">
        <v>25</v>
      </c>
      <c r="C21" s="190"/>
      <c r="D21" s="190"/>
      <c r="E21" s="190"/>
      <c r="F21" s="190"/>
      <c r="G21" s="190"/>
      <c r="H21" s="191"/>
      <c r="I21" s="18"/>
      <c r="J21" s="4"/>
      <c r="K21" s="189" t="s">
        <v>25</v>
      </c>
      <c r="L21" s="190"/>
      <c r="M21" s="190"/>
      <c r="N21" s="190"/>
      <c r="O21" s="190"/>
      <c r="P21" s="190"/>
      <c r="Q21" s="191"/>
    </row>
    <row r="22" spans="1:17" ht="15.75" customHeight="1">
      <c r="A22" s="174" t="s">
        <v>3</v>
      </c>
      <c r="B22" s="177" t="s">
        <v>4</v>
      </c>
      <c r="C22" s="177" t="s">
        <v>5</v>
      </c>
      <c r="D22" s="179" t="s">
        <v>6</v>
      </c>
      <c r="E22" s="192" t="s">
        <v>7</v>
      </c>
      <c r="F22" s="193"/>
      <c r="G22" s="194"/>
      <c r="H22" s="177" t="s">
        <v>8</v>
      </c>
      <c r="I22" s="7"/>
      <c r="J22" s="174" t="s">
        <v>3</v>
      </c>
      <c r="K22" s="177" t="s">
        <v>4</v>
      </c>
      <c r="L22" s="177" t="s">
        <v>5</v>
      </c>
      <c r="M22" s="179" t="s">
        <v>6</v>
      </c>
      <c r="N22" s="192" t="s">
        <v>7</v>
      </c>
      <c r="O22" s="193"/>
      <c r="P22" s="194"/>
      <c r="Q22" s="177" t="s">
        <v>8</v>
      </c>
    </row>
    <row r="23" spans="1:17" ht="15.75">
      <c r="A23" s="175"/>
      <c r="B23" s="178"/>
      <c r="C23" s="178"/>
      <c r="D23" s="180"/>
      <c r="E23" s="8" t="s">
        <v>9</v>
      </c>
      <c r="F23" s="8" t="s">
        <v>10</v>
      </c>
      <c r="G23" s="8" t="s">
        <v>11</v>
      </c>
      <c r="H23" s="178"/>
      <c r="I23" s="9"/>
      <c r="J23" s="175"/>
      <c r="K23" s="178"/>
      <c r="L23" s="178"/>
      <c r="M23" s="180"/>
      <c r="N23" s="8" t="s">
        <v>9</v>
      </c>
      <c r="O23" s="8" t="s">
        <v>10</v>
      </c>
      <c r="P23" s="8" t="s">
        <v>11</v>
      </c>
      <c r="Q23" s="178"/>
    </row>
    <row r="24" spans="1:17" ht="18.75">
      <c r="A24" s="20"/>
      <c r="B24" s="60" t="s">
        <v>70</v>
      </c>
      <c r="C24" s="21"/>
      <c r="D24" s="22"/>
      <c r="E24" s="14"/>
      <c r="F24" s="14"/>
      <c r="G24" s="14"/>
      <c r="H24" s="21"/>
      <c r="I24" s="23"/>
      <c r="J24" s="20"/>
      <c r="K24" s="60" t="s">
        <v>70</v>
      </c>
      <c r="L24" s="21"/>
      <c r="M24" s="22"/>
      <c r="N24" s="14"/>
      <c r="O24" s="14"/>
      <c r="P24" s="14"/>
      <c r="Q24" s="21"/>
    </row>
    <row r="25" spans="1:17" ht="37.5">
      <c r="A25" s="20"/>
      <c r="B25" s="65" t="s">
        <v>72</v>
      </c>
      <c r="C25" s="63" t="s">
        <v>60</v>
      </c>
      <c r="D25" s="94">
        <v>22</v>
      </c>
      <c r="E25" s="14">
        <v>1.35</v>
      </c>
      <c r="F25" s="14">
        <v>0.3</v>
      </c>
      <c r="G25" s="14">
        <v>12.15</v>
      </c>
      <c r="H25" s="95">
        <v>56.7</v>
      </c>
      <c r="I25" s="23"/>
      <c r="J25" s="20"/>
      <c r="K25" s="65" t="s">
        <v>72</v>
      </c>
      <c r="L25" s="63" t="s">
        <v>60</v>
      </c>
      <c r="M25" s="94">
        <v>22</v>
      </c>
      <c r="N25" s="14">
        <v>1.35</v>
      </c>
      <c r="O25" s="14">
        <v>0.3</v>
      </c>
      <c r="P25" s="14">
        <v>12.15</v>
      </c>
      <c r="Q25" s="95">
        <v>56.7</v>
      </c>
    </row>
    <row r="26" spans="1:17" ht="18.75">
      <c r="A26" s="67"/>
      <c r="B26" s="84"/>
      <c r="C26" s="93"/>
      <c r="D26" s="74"/>
      <c r="E26" s="73"/>
      <c r="F26" s="73"/>
      <c r="G26" s="73"/>
      <c r="H26" s="73"/>
      <c r="I26" s="58"/>
      <c r="J26" s="67"/>
      <c r="K26" s="84"/>
      <c r="L26" s="93"/>
      <c r="M26" s="74"/>
      <c r="N26" s="73"/>
      <c r="O26" s="73"/>
      <c r="P26" s="73"/>
      <c r="Q26" s="73"/>
    </row>
    <row r="27" spans="1:17" ht="18.75">
      <c r="A27" s="24"/>
      <c r="B27" s="75" t="s">
        <v>71</v>
      </c>
      <c r="C27" s="80"/>
      <c r="D27" s="83">
        <f>SUM(D25:D26)</f>
        <v>22</v>
      </c>
      <c r="E27" s="80">
        <f>SUM(E25:E26)</f>
        <v>1.35</v>
      </c>
      <c r="F27" s="80">
        <f>SUM(F25:F26)</f>
        <v>0.3</v>
      </c>
      <c r="G27" s="80">
        <f>SUM(G25:G26)</f>
        <v>12.15</v>
      </c>
      <c r="H27" s="80">
        <f>SUM(H25:H26)</f>
        <v>56.7</v>
      </c>
      <c r="I27" s="79"/>
      <c r="J27" s="24"/>
      <c r="K27" s="75" t="s">
        <v>71</v>
      </c>
      <c r="L27" s="80"/>
      <c r="M27" s="83">
        <f>SUM(M25:M26)</f>
        <v>22</v>
      </c>
      <c r="N27" s="80">
        <f>SUM(N25:N26)</f>
        <v>1.35</v>
      </c>
      <c r="O27" s="80">
        <f>SUM(O25:O26)</f>
        <v>0.3</v>
      </c>
      <c r="P27" s="80">
        <f>SUM(P25:P26)</f>
        <v>12.15</v>
      </c>
      <c r="Q27" s="80">
        <f>SUM(Q25:Q26)</f>
        <v>56.7</v>
      </c>
    </row>
    <row r="28" spans="1:17" ht="15.75">
      <c r="A28" s="4"/>
      <c r="B28" s="15"/>
      <c r="C28" s="8"/>
      <c r="D28" s="16"/>
      <c r="E28" s="8"/>
      <c r="F28" s="8"/>
      <c r="G28" s="8"/>
      <c r="H28" s="8"/>
      <c r="I28" s="17"/>
      <c r="J28" s="4"/>
      <c r="K28" s="15"/>
      <c r="L28" s="8"/>
      <c r="M28" s="16"/>
      <c r="N28" s="8"/>
      <c r="O28" s="8"/>
      <c r="P28" s="8"/>
      <c r="Q28" s="8"/>
    </row>
    <row r="29" spans="1:17" ht="15.75">
      <c r="A29" s="4"/>
      <c r="B29" s="189" t="s">
        <v>28</v>
      </c>
      <c r="C29" s="190"/>
      <c r="D29" s="190"/>
      <c r="E29" s="190"/>
      <c r="F29" s="190"/>
      <c r="G29" s="190"/>
      <c r="H29" s="191"/>
      <c r="I29" s="18"/>
      <c r="J29" s="4"/>
      <c r="K29" s="189" t="s">
        <v>28</v>
      </c>
      <c r="L29" s="190"/>
      <c r="M29" s="190"/>
      <c r="N29" s="190"/>
      <c r="O29" s="190"/>
      <c r="P29" s="190"/>
      <c r="Q29" s="191"/>
    </row>
    <row r="30" spans="1:17" ht="15.75" customHeight="1">
      <c r="A30" s="174" t="s">
        <v>3</v>
      </c>
      <c r="B30" s="177" t="s">
        <v>4</v>
      </c>
      <c r="C30" s="177" t="s">
        <v>5</v>
      </c>
      <c r="D30" s="179" t="s">
        <v>6</v>
      </c>
      <c r="E30" s="192" t="s">
        <v>7</v>
      </c>
      <c r="F30" s="193"/>
      <c r="G30" s="194"/>
      <c r="H30" s="177" t="s">
        <v>8</v>
      </c>
      <c r="I30" s="7"/>
      <c r="J30" s="174" t="s">
        <v>3</v>
      </c>
      <c r="K30" s="177" t="s">
        <v>4</v>
      </c>
      <c r="L30" s="177" t="s">
        <v>5</v>
      </c>
      <c r="M30" s="179" t="s">
        <v>6</v>
      </c>
      <c r="N30" s="192" t="s">
        <v>7</v>
      </c>
      <c r="O30" s="193"/>
      <c r="P30" s="194"/>
      <c r="Q30" s="177" t="s">
        <v>8</v>
      </c>
    </row>
    <row r="31" spans="1:17" ht="15.75">
      <c r="A31" s="175"/>
      <c r="B31" s="178"/>
      <c r="C31" s="178"/>
      <c r="D31" s="180"/>
      <c r="E31" s="8" t="s">
        <v>9</v>
      </c>
      <c r="F31" s="8" t="s">
        <v>10</v>
      </c>
      <c r="G31" s="8" t="s">
        <v>11</v>
      </c>
      <c r="H31" s="178"/>
      <c r="I31" s="9"/>
      <c r="J31" s="175"/>
      <c r="K31" s="178"/>
      <c r="L31" s="178"/>
      <c r="M31" s="180"/>
      <c r="N31" s="8" t="s">
        <v>9</v>
      </c>
      <c r="O31" s="8" t="s">
        <v>10</v>
      </c>
      <c r="P31" s="8" t="s">
        <v>11</v>
      </c>
      <c r="Q31" s="178"/>
    </row>
    <row r="32" spans="1:17" ht="18.75">
      <c r="A32" s="89"/>
      <c r="B32" s="60" t="s">
        <v>70</v>
      </c>
      <c r="C32" s="90"/>
      <c r="D32" s="91"/>
      <c r="E32" s="8"/>
      <c r="F32" s="8"/>
      <c r="G32" s="8"/>
      <c r="H32" s="90"/>
      <c r="I32" s="9"/>
      <c r="J32" s="89"/>
      <c r="K32" s="60" t="s">
        <v>70</v>
      </c>
      <c r="L32" s="90"/>
      <c r="M32" s="91"/>
      <c r="N32" s="8"/>
      <c r="O32" s="8"/>
      <c r="P32" s="8"/>
      <c r="Q32" s="90"/>
    </row>
    <row r="33" spans="1:17" ht="18.75">
      <c r="A33" s="67"/>
      <c r="B33" s="65" t="s">
        <v>73</v>
      </c>
      <c r="C33" s="67" t="s">
        <v>60</v>
      </c>
      <c r="D33" s="70">
        <v>22</v>
      </c>
      <c r="E33" s="73">
        <v>3</v>
      </c>
      <c r="F33" s="73">
        <v>0</v>
      </c>
      <c r="G33" s="73">
        <v>44.8</v>
      </c>
      <c r="H33" s="73">
        <v>191.2</v>
      </c>
      <c r="I33" s="58"/>
      <c r="J33" s="67"/>
      <c r="K33" s="65" t="s">
        <v>73</v>
      </c>
      <c r="L33" s="67" t="s">
        <v>60</v>
      </c>
      <c r="M33" s="70">
        <v>22</v>
      </c>
      <c r="N33" s="73">
        <v>3</v>
      </c>
      <c r="O33" s="73">
        <v>0</v>
      </c>
      <c r="P33" s="73">
        <v>44.8</v>
      </c>
      <c r="Q33" s="73">
        <v>191.2</v>
      </c>
    </row>
    <row r="34" spans="1:17" ht="18.75">
      <c r="A34" s="24"/>
      <c r="B34" s="75" t="s">
        <v>71</v>
      </c>
      <c r="C34" s="76"/>
      <c r="D34" s="77">
        <f>SUM(D33:D33)</f>
        <v>22</v>
      </c>
      <c r="E34" s="76">
        <f>SUM(E33:E33)</f>
        <v>3</v>
      </c>
      <c r="F34" s="76">
        <f>SUM(F33:F33)</f>
        <v>0</v>
      </c>
      <c r="G34" s="76">
        <f>SUM(G33:G33)</f>
        <v>44.8</v>
      </c>
      <c r="H34" s="76">
        <f>SUM(H33:H33)</f>
        <v>191.2</v>
      </c>
      <c r="I34" s="79"/>
      <c r="J34" s="24"/>
      <c r="K34" s="75" t="s">
        <v>71</v>
      </c>
      <c r="L34" s="76"/>
      <c r="M34" s="77">
        <f>SUM(M33:M33)</f>
        <v>22</v>
      </c>
      <c r="N34" s="76">
        <f>SUM(N33:N33)</f>
        <v>3</v>
      </c>
      <c r="O34" s="76">
        <f>SUM(O33:O33)</f>
        <v>0</v>
      </c>
      <c r="P34" s="76">
        <f>SUM(P33:P33)</f>
        <v>44.8</v>
      </c>
      <c r="Q34" s="76">
        <f>SUM(Q33:Q33)</f>
        <v>191.2</v>
      </c>
    </row>
    <row r="35" spans="1:17" ht="15.75">
      <c r="A35" s="4"/>
      <c r="B35" s="189" t="s">
        <v>34</v>
      </c>
      <c r="C35" s="190"/>
      <c r="D35" s="190"/>
      <c r="E35" s="190"/>
      <c r="F35" s="190"/>
      <c r="G35" s="190"/>
      <c r="H35" s="191"/>
      <c r="I35" s="18"/>
      <c r="J35" s="4"/>
      <c r="K35" s="189" t="s">
        <v>34</v>
      </c>
      <c r="L35" s="190"/>
      <c r="M35" s="190"/>
      <c r="N35" s="190"/>
      <c r="O35" s="190"/>
      <c r="P35" s="190"/>
      <c r="Q35" s="191"/>
    </row>
    <row r="36" spans="1:17" ht="15.75" customHeight="1">
      <c r="A36" s="174" t="s">
        <v>3</v>
      </c>
      <c r="B36" s="177" t="s">
        <v>4</v>
      </c>
      <c r="C36" s="177" t="s">
        <v>5</v>
      </c>
      <c r="D36" s="179" t="s">
        <v>6</v>
      </c>
      <c r="E36" s="192" t="s">
        <v>7</v>
      </c>
      <c r="F36" s="193"/>
      <c r="G36" s="194"/>
      <c r="H36" s="177" t="s">
        <v>8</v>
      </c>
      <c r="I36" s="7"/>
      <c r="J36" s="174" t="s">
        <v>3</v>
      </c>
      <c r="K36" s="177" t="s">
        <v>4</v>
      </c>
      <c r="L36" s="177" t="s">
        <v>5</v>
      </c>
      <c r="M36" s="179" t="s">
        <v>6</v>
      </c>
      <c r="N36" s="192" t="s">
        <v>7</v>
      </c>
      <c r="O36" s="193"/>
      <c r="P36" s="194"/>
      <c r="Q36" s="177" t="s">
        <v>8</v>
      </c>
    </row>
    <row r="37" spans="1:17" ht="15.75">
      <c r="A37" s="175"/>
      <c r="B37" s="178"/>
      <c r="C37" s="178"/>
      <c r="D37" s="180"/>
      <c r="E37" s="8" t="s">
        <v>9</v>
      </c>
      <c r="F37" s="8" t="s">
        <v>10</v>
      </c>
      <c r="G37" s="8" t="s">
        <v>11</v>
      </c>
      <c r="H37" s="178"/>
      <c r="I37" s="9"/>
      <c r="J37" s="175"/>
      <c r="K37" s="178"/>
      <c r="L37" s="178"/>
      <c r="M37" s="180"/>
      <c r="N37" s="8" t="s">
        <v>9</v>
      </c>
      <c r="O37" s="8" t="s">
        <v>10</v>
      </c>
      <c r="P37" s="8" t="s">
        <v>11</v>
      </c>
      <c r="Q37" s="178"/>
    </row>
    <row r="38" spans="1:17" ht="18.75">
      <c r="A38" s="20"/>
      <c r="B38" s="60" t="s">
        <v>70</v>
      </c>
      <c r="C38" s="21"/>
      <c r="D38" s="22"/>
      <c r="E38" s="14"/>
      <c r="F38" s="14"/>
      <c r="G38" s="14"/>
      <c r="H38" s="21"/>
      <c r="I38" s="23"/>
      <c r="J38" s="20"/>
      <c r="K38" s="60" t="s">
        <v>70</v>
      </c>
      <c r="L38" s="21"/>
      <c r="M38" s="22"/>
      <c r="N38" s="14"/>
      <c r="O38" s="14"/>
      <c r="P38" s="14"/>
      <c r="Q38" s="21"/>
    </row>
    <row r="39" spans="1:17" ht="37.5">
      <c r="A39" s="67">
        <v>698</v>
      </c>
      <c r="B39" s="84" t="s">
        <v>45</v>
      </c>
      <c r="C39" s="73">
        <v>100</v>
      </c>
      <c r="D39" s="74">
        <v>22</v>
      </c>
      <c r="E39" s="73">
        <v>2.6</v>
      </c>
      <c r="F39" s="73">
        <v>4.7</v>
      </c>
      <c r="G39" s="73">
        <v>11.3</v>
      </c>
      <c r="H39" s="73">
        <v>103</v>
      </c>
      <c r="I39" s="58"/>
      <c r="J39" s="67">
        <v>698</v>
      </c>
      <c r="K39" s="84" t="s">
        <v>45</v>
      </c>
      <c r="L39" s="73">
        <v>100</v>
      </c>
      <c r="M39" s="74">
        <v>22</v>
      </c>
      <c r="N39" s="73">
        <v>2.6</v>
      </c>
      <c r="O39" s="73">
        <v>4.7</v>
      </c>
      <c r="P39" s="73">
        <v>11.3</v>
      </c>
      <c r="Q39" s="73">
        <v>103</v>
      </c>
    </row>
    <row r="40" spans="1:17" ht="18.75">
      <c r="A40" s="13"/>
      <c r="B40" s="65"/>
      <c r="C40" s="67"/>
      <c r="D40" s="70"/>
      <c r="E40" s="67"/>
      <c r="F40" s="67"/>
      <c r="G40" s="67"/>
      <c r="H40" s="67"/>
      <c r="I40" s="58"/>
      <c r="J40" s="13"/>
      <c r="K40" s="65"/>
      <c r="L40" s="67"/>
      <c r="M40" s="70"/>
      <c r="N40" s="67"/>
      <c r="O40" s="67"/>
      <c r="P40" s="67"/>
      <c r="Q40" s="67"/>
    </row>
    <row r="41" spans="1:17" ht="18.75">
      <c r="A41" s="13"/>
      <c r="B41" s="75" t="s">
        <v>71</v>
      </c>
      <c r="C41" s="80">
        <f t="shared" ref="C41:H41" si="2">SUM(C39:C40)</f>
        <v>100</v>
      </c>
      <c r="D41" s="83">
        <f t="shared" si="2"/>
        <v>22</v>
      </c>
      <c r="E41" s="80">
        <f t="shared" si="2"/>
        <v>2.6</v>
      </c>
      <c r="F41" s="80">
        <f t="shared" si="2"/>
        <v>4.7</v>
      </c>
      <c r="G41" s="80">
        <f t="shared" si="2"/>
        <v>11.3</v>
      </c>
      <c r="H41" s="80">
        <f t="shared" si="2"/>
        <v>103</v>
      </c>
      <c r="I41" s="58"/>
      <c r="J41" s="13"/>
      <c r="K41" s="75" t="s">
        <v>71</v>
      </c>
      <c r="L41" s="80">
        <f t="shared" ref="L41:Q41" si="3">SUM(L39:L40)</f>
        <v>100</v>
      </c>
      <c r="M41" s="83">
        <f t="shared" si="3"/>
        <v>22</v>
      </c>
      <c r="N41" s="80">
        <f t="shared" si="3"/>
        <v>2.6</v>
      </c>
      <c r="O41" s="80">
        <f t="shared" si="3"/>
        <v>4.7</v>
      </c>
      <c r="P41" s="80">
        <f t="shared" si="3"/>
        <v>11.3</v>
      </c>
      <c r="Q41" s="80">
        <f t="shared" si="3"/>
        <v>103</v>
      </c>
    </row>
    <row r="42" spans="1:17" ht="15.75">
      <c r="A42" s="35"/>
      <c r="B42" s="26"/>
      <c r="C42" s="27"/>
      <c r="D42" s="28"/>
      <c r="E42" s="27"/>
      <c r="F42" s="27"/>
      <c r="G42" s="27"/>
      <c r="H42" s="27"/>
      <c r="I42" s="29"/>
      <c r="J42" s="30"/>
      <c r="K42" s="26"/>
      <c r="L42" s="27"/>
      <c r="M42" s="28"/>
      <c r="N42" s="27"/>
      <c r="O42" s="27"/>
      <c r="P42" s="27"/>
      <c r="Q42" s="27"/>
    </row>
    <row r="43" spans="1:17" ht="15.75">
      <c r="A43" s="35"/>
      <c r="C43" s="31"/>
      <c r="D43" s="32"/>
      <c r="E43" s="32">
        <f>E12+E19+E27+E34+E41</f>
        <v>11.83</v>
      </c>
      <c r="F43" s="32">
        <f>F12+F19+F27+F34+F41</f>
        <v>14.32</v>
      </c>
      <c r="G43" s="32">
        <f>G12+G19+G27+G34+G41</f>
        <v>124.45</v>
      </c>
      <c r="H43" s="32">
        <f>H12+H19+H27+H34+H41</f>
        <v>665.9</v>
      </c>
      <c r="I43" s="29"/>
      <c r="J43" s="35"/>
      <c r="M43" s="1"/>
      <c r="N43" s="1">
        <f>N13+N19+N27+N34+N41</f>
        <v>9.5500000000000007</v>
      </c>
      <c r="O43" s="1">
        <f>O13+O19+O27+O34+O41</f>
        <v>9.6999999999999993</v>
      </c>
      <c r="P43" s="1">
        <f>P13+P19+P27+P34+P41</f>
        <v>79.55</v>
      </c>
      <c r="Q43" s="1">
        <f>Q13+Q19+Q27+Q34+Q41</f>
        <v>453.9</v>
      </c>
    </row>
    <row r="44" spans="1:17" ht="15.75">
      <c r="A44" s="35"/>
      <c r="C44" s="31"/>
      <c r="D44" s="32"/>
      <c r="E44" s="32">
        <f>E43/5</f>
        <v>2.3660000000000001</v>
      </c>
      <c r="F44" s="32">
        <f>F43/5</f>
        <v>2.8639999999999999</v>
      </c>
      <c r="G44" s="32">
        <f>G43/5</f>
        <v>24.89</v>
      </c>
      <c r="H44" s="32">
        <f>H43/5</f>
        <v>133.18</v>
      </c>
      <c r="I44" s="29"/>
      <c r="J44" s="35"/>
      <c r="M44" s="1"/>
      <c r="N44" s="1">
        <f>N43/5</f>
        <v>1.9100000000000001</v>
      </c>
      <c r="O44" s="1">
        <f>O43/5</f>
        <v>1.94</v>
      </c>
      <c r="P44" s="1">
        <f>P43/5</f>
        <v>15.91</v>
      </c>
      <c r="Q44" s="1">
        <f>Q43/5</f>
        <v>90.78</v>
      </c>
    </row>
    <row r="45" spans="1:17" ht="15.75">
      <c r="A45" s="35"/>
      <c r="B45" t="s">
        <v>41</v>
      </c>
      <c r="D45" s="1"/>
      <c r="E45">
        <v>1</v>
      </c>
      <c r="F45">
        <v>1</v>
      </c>
      <c r="G45">
        <v>4</v>
      </c>
      <c r="J45" s="35"/>
      <c r="K45" t="s">
        <v>41</v>
      </c>
      <c r="M45" s="1"/>
      <c r="N45">
        <v>1</v>
      </c>
      <c r="O45">
        <v>1</v>
      </c>
      <c r="P45">
        <v>4</v>
      </c>
    </row>
  </sheetData>
  <mergeCells count="70">
    <mergeCell ref="L36:L37"/>
    <mergeCell ref="M36:M37"/>
    <mergeCell ref="N36:P36"/>
    <mergeCell ref="Q36:Q37"/>
    <mergeCell ref="B35:H35"/>
    <mergeCell ref="K35:Q35"/>
    <mergeCell ref="H36:H37"/>
    <mergeCell ref="J36:J37"/>
    <mergeCell ref="K36:K37"/>
    <mergeCell ref="A36:A37"/>
    <mergeCell ref="B36:B37"/>
    <mergeCell ref="C36:C37"/>
    <mergeCell ref="D36:D37"/>
    <mergeCell ref="E36:G36"/>
    <mergeCell ref="B29:H29"/>
    <mergeCell ref="K29:Q29"/>
    <mergeCell ref="Q30:Q31"/>
    <mergeCell ref="A30:A31"/>
    <mergeCell ref="B30:B31"/>
    <mergeCell ref="C30:C31"/>
    <mergeCell ref="D30:D31"/>
    <mergeCell ref="E30:G30"/>
    <mergeCell ref="H30:H31"/>
    <mergeCell ref="J30:J31"/>
    <mergeCell ref="K30:K31"/>
    <mergeCell ref="L30:L31"/>
    <mergeCell ref="M30:M31"/>
    <mergeCell ref="N30:P30"/>
    <mergeCell ref="B21:H21"/>
    <mergeCell ref="K21:Q21"/>
    <mergeCell ref="A22:A23"/>
    <mergeCell ref="B22:B23"/>
    <mergeCell ref="C22:C23"/>
    <mergeCell ref="D22:D23"/>
    <mergeCell ref="E22:G22"/>
    <mergeCell ref="H22:H23"/>
    <mergeCell ref="J22:J23"/>
    <mergeCell ref="K22:K23"/>
    <mergeCell ref="L22:L23"/>
    <mergeCell ref="M22:M23"/>
    <mergeCell ref="N22:P22"/>
    <mergeCell ref="Q22:Q23"/>
    <mergeCell ref="B14:H14"/>
    <mergeCell ref="K14:Q14"/>
    <mergeCell ref="Q15:Q16"/>
    <mergeCell ref="A15:A16"/>
    <mergeCell ref="B15:B16"/>
    <mergeCell ref="C15:C16"/>
    <mergeCell ref="D15:D16"/>
    <mergeCell ref="E15:G15"/>
    <mergeCell ref="H15:H16"/>
    <mergeCell ref="J15:J16"/>
    <mergeCell ref="K15:K16"/>
    <mergeCell ref="L15:L16"/>
    <mergeCell ref="M15:M16"/>
    <mergeCell ref="N15:P15"/>
    <mergeCell ref="B6:H6"/>
    <mergeCell ref="K6:Q6"/>
    <mergeCell ref="A7:A8"/>
    <mergeCell ref="B7:B8"/>
    <mergeCell ref="C7:C8"/>
    <mergeCell ref="D7:D8"/>
    <mergeCell ref="E7:G7"/>
    <mergeCell ref="H7:H8"/>
    <mergeCell ref="J7:J8"/>
    <mergeCell ref="K7:K8"/>
    <mergeCell ref="L7:L8"/>
    <mergeCell ref="M7:M8"/>
    <mergeCell ref="N7:P7"/>
    <mergeCell ref="Q7:Q8"/>
  </mergeCells>
  <pageMargins left="0.7" right="0.7" top="0.75" bottom="0.75" header="0.3" footer="0.3"/>
  <pageSetup paperSize="9" scale="75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9"/>
  <sheetViews>
    <sheetView view="pageBreakPreview" zoomScale="60" workbookViewId="0">
      <selection activeCell="G79" sqref="G79"/>
    </sheetView>
  </sheetViews>
  <sheetFormatPr defaultRowHeight="15"/>
  <cols>
    <col min="1" max="1" width="20.42578125" customWidth="1"/>
    <col min="2" max="2" width="40.570312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37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76" t="s">
        <v>0</v>
      </c>
      <c r="C1" s="176"/>
      <c r="D1" s="176"/>
      <c r="E1" s="176"/>
      <c r="F1" s="176"/>
      <c r="G1" s="176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35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8" ht="15.75" customHeight="1">
      <c r="A3" s="174" t="s">
        <v>107</v>
      </c>
      <c r="B3" s="177" t="s">
        <v>4</v>
      </c>
      <c r="C3" s="177" t="s">
        <v>5</v>
      </c>
      <c r="D3" s="179" t="s">
        <v>6</v>
      </c>
      <c r="E3" s="181" t="s">
        <v>7</v>
      </c>
      <c r="F3" s="182"/>
      <c r="G3" s="183"/>
      <c r="H3" s="179" t="s">
        <v>8</v>
      </c>
      <c r="I3" s="174" t="s">
        <v>3</v>
      </c>
      <c r="J3" s="174" t="s">
        <v>107</v>
      </c>
      <c r="K3" s="186" t="s">
        <v>4</v>
      </c>
      <c r="L3" s="186" t="s">
        <v>5</v>
      </c>
      <c r="M3" s="187" t="s">
        <v>6</v>
      </c>
      <c r="N3" s="188" t="s">
        <v>7</v>
      </c>
      <c r="O3" s="188"/>
      <c r="P3" s="188"/>
      <c r="Q3" s="187" t="s">
        <v>8</v>
      </c>
      <c r="R3" s="174" t="s">
        <v>3</v>
      </c>
    </row>
    <row r="4" spans="1:18" ht="36.75" customHeight="1">
      <c r="A4" s="175"/>
      <c r="B4" s="178"/>
      <c r="C4" s="178"/>
      <c r="D4" s="180"/>
      <c r="E4" s="16" t="s">
        <v>9</v>
      </c>
      <c r="F4" s="16" t="s">
        <v>10</v>
      </c>
      <c r="G4" s="16" t="s">
        <v>11</v>
      </c>
      <c r="H4" s="180"/>
      <c r="I4" s="175"/>
      <c r="J4" s="175"/>
      <c r="K4" s="186"/>
      <c r="L4" s="186"/>
      <c r="M4" s="187"/>
      <c r="N4" s="16" t="s">
        <v>9</v>
      </c>
      <c r="O4" s="16" t="s">
        <v>10</v>
      </c>
      <c r="P4" s="16" t="s">
        <v>11</v>
      </c>
      <c r="Q4" s="187"/>
      <c r="R4" s="175"/>
    </row>
    <row r="5" spans="1:18" ht="27.75" customHeight="1">
      <c r="A5" s="143" t="s">
        <v>110</v>
      </c>
      <c r="B5" s="10"/>
      <c r="C5" s="123"/>
      <c r="D5" s="124"/>
      <c r="E5" s="16"/>
      <c r="F5" s="16"/>
      <c r="G5" s="16"/>
      <c r="H5" s="124"/>
      <c r="I5" s="153"/>
      <c r="J5" s="143" t="s">
        <v>113</v>
      </c>
      <c r="K5" s="125"/>
      <c r="L5" s="126"/>
      <c r="M5" s="127"/>
      <c r="N5" s="16"/>
      <c r="O5" s="16"/>
      <c r="P5" s="16"/>
      <c r="Q5" s="127"/>
      <c r="R5" s="154"/>
    </row>
    <row r="6" spans="1:18" ht="40.5" customHeight="1">
      <c r="A6" s="24" t="s">
        <v>111</v>
      </c>
      <c r="B6" s="72" t="s">
        <v>13</v>
      </c>
      <c r="C6" s="69">
        <v>110</v>
      </c>
      <c r="D6" s="70">
        <v>30.32</v>
      </c>
      <c r="E6" s="70">
        <v>7.3</v>
      </c>
      <c r="F6" s="70">
        <v>3.18</v>
      </c>
      <c r="G6" s="70">
        <v>12.8</v>
      </c>
      <c r="H6" s="70">
        <v>195.33</v>
      </c>
      <c r="I6" s="13">
        <v>340</v>
      </c>
      <c r="J6" s="24" t="s">
        <v>111</v>
      </c>
      <c r="K6" s="166" t="s">
        <v>127</v>
      </c>
      <c r="L6" s="69" t="s">
        <v>134</v>
      </c>
      <c r="M6" s="70">
        <v>45.11</v>
      </c>
      <c r="N6" s="70">
        <v>20.6</v>
      </c>
      <c r="O6" s="70">
        <v>10.55</v>
      </c>
      <c r="P6" s="70">
        <v>9.48</v>
      </c>
      <c r="Q6" s="70">
        <v>221.17</v>
      </c>
      <c r="R6" s="13">
        <v>362</v>
      </c>
    </row>
    <row r="7" spans="1:18" ht="22.5" customHeight="1">
      <c r="A7" s="13"/>
      <c r="B7" s="72" t="s">
        <v>67</v>
      </c>
      <c r="C7" s="67">
        <v>50</v>
      </c>
      <c r="D7" s="68">
        <v>22.5</v>
      </c>
      <c r="E7" s="68">
        <v>5.85</v>
      </c>
      <c r="F7" s="68">
        <v>9.8000000000000007</v>
      </c>
      <c r="G7" s="68">
        <v>10.1</v>
      </c>
      <c r="H7" s="68">
        <v>126.4</v>
      </c>
      <c r="I7" s="63">
        <v>413</v>
      </c>
      <c r="J7" s="13"/>
      <c r="K7" s="65" t="s">
        <v>24</v>
      </c>
      <c r="L7" s="67">
        <v>15</v>
      </c>
      <c r="M7" s="68">
        <v>11.44</v>
      </c>
      <c r="N7" s="68">
        <v>3.48</v>
      </c>
      <c r="O7" s="68">
        <v>4.43</v>
      </c>
      <c r="P7" s="68">
        <v>0</v>
      </c>
      <c r="Q7" s="66">
        <v>53.75</v>
      </c>
      <c r="R7" s="13">
        <v>97</v>
      </c>
    </row>
    <row r="8" spans="1:18" ht="21" customHeight="1">
      <c r="A8" s="13"/>
      <c r="B8" s="38" t="s">
        <v>125</v>
      </c>
      <c r="C8" s="43">
        <v>25</v>
      </c>
      <c r="D8" s="44">
        <v>3.73</v>
      </c>
      <c r="E8" s="44">
        <v>0.2</v>
      </c>
      <c r="F8" s="169">
        <v>2.5000000000000001E-2</v>
      </c>
      <c r="G8" s="44">
        <v>0.63</v>
      </c>
      <c r="H8" s="44">
        <v>3.5</v>
      </c>
      <c r="I8" s="63"/>
      <c r="J8" s="13"/>
      <c r="K8" s="65" t="s">
        <v>16</v>
      </c>
      <c r="L8" s="69" t="s">
        <v>43</v>
      </c>
      <c r="M8" s="70">
        <v>2.2999999999999998</v>
      </c>
      <c r="N8" s="70">
        <v>0.19</v>
      </c>
      <c r="O8" s="70">
        <v>0.04</v>
      </c>
      <c r="P8" s="70">
        <v>10.98</v>
      </c>
      <c r="Q8" s="70">
        <v>43.9</v>
      </c>
      <c r="R8" s="13">
        <v>685</v>
      </c>
    </row>
    <row r="9" spans="1:18" ht="22.5" customHeight="1">
      <c r="A9" s="13"/>
      <c r="B9" s="65" t="s">
        <v>16</v>
      </c>
      <c r="C9" s="69" t="s">
        <v>43</v>
      </c>
      <c r="D9" s="70">
        <v>2.2999999999999998</v>
      </c>
      <c r="E9" s="70">
        <v>0.19</v>
      </c>
      <c r="F9" s="70">
        <v>0.04</v>
      </c>
      <c r="G9" s="70">
        <v>10.98</v>
      </c>
      <c r="H9" s="70">
        <v>43.9</v>
      </c>
      <c r="I9" s="13">
        <v>685</v>
      </c>
      <c r="J9" s="13"/>
      <c r="K9" s="65" t="s">
        <v>17</v>
      </c>
      <c r="L9" s="67">
        <v>30</v>
      </c>
      <c r="M9" s="70">
        <v>2.16</v>
      </c>
      <c r="N9" s="68">
        <v>2.2799999999999998</v>
      </c>
      <c r="O9" s="68">
        <v>0.24</v>
      </c>
      <c r="P9" s="68">
        <v>17.399999999999999</v>
      </c>
      <c r="Q9" s="68">
        <v>78.38</v>
      </c>
      <c r="R9" s="13"/>
    </row>
    <row r="10" spans="1:18" ht="24" customHeight="1">
      <c r="A10" s="13"/>
      <c r="B10" s="65" t="s">
        <v>17</v>
      </c>
      <c r="C10" s="67">
        <v>30</v>
      </c>
      <c r="D10" s="70">
        <v>2.16</v>
      </c>
      <c r="E10" s="68">
        <v>2.2799999999999998</v>
      </c>
      <c r="F10" s="68">
        <v>0.24</v>
      </c>
      <c r="G10" s="68">
        <v>17.399999999999999</v>
      </c>
      <c r="H10" s="68">
        <v>78.38</v>
      </c>
      <c r="I10" s="13"/>
      <c r="J10" s="13"/>
      <c r="K10" s="65"/>
      <c r="L10" s="67"/>
      <c r="M10" s="70"/>
      <c r="N10" s="68"/>
      <c r="O10" s="68"/>
      <c r="P10" s="68"/>
      <c r="Q10" s="68"/>
      <c r="R10" s="13"/>
    </row>
    <row r="11" spans="1:18" ht="26.25" customHeight="1">
      <c r="A11" s="144" t="s">
        <v>112</v>
      </c>
      <c r="B11" s="75"/>
      <c r="C11" s="76">
        <v>427</v>
      </c>
      <c r="D11" s="77">
        <f>SUM(D6:D10)</f>
        <v>61.009999999999991</v>
      </c>
      <c r="E11" s="77">
        <f>SUM(E6:E10)</f>
        <v>15.819999999999997</v>
      </c>
      <c r="F11" s="77">
        <f>SUM(F6:F10)</f>
        <v>13.285</v>
      </c>
      <c r="G11" s="77">
        <f>SUM(G6:G10)</f>
        <v>51.91</v>
      </c>
      <c r="H11" s="77">
        <f>SUM(H6:H10)</f>
        <v>447.51</v>
      </c>
      <c r="I11" s="82"/>
      <c r="J11" s="144" t="s">
        <v>112</v>
      </c>
      <c r="K11" s="75"/>
      <c r="L11" s="76">
        <v>397</v>
      </c>
      <c r="M11" s="77">
        <f>SUM(M6:M10)</f>
        <v>61.009999999999991</v>
      </c>
      <c r="N11" s="77">
        <f>SUM(N6:N10)</f>
        <v>26.550000000000004</v>
      </c>
      <c r="O11" s="77">
        <f>SUM(O6:O10)</f>
        <v>15.26</v>
      </c>
      <c r="P11" s="77">
        <f>SUM(P6:P10)</f>
        <v>37.86</v>
      </c>
      <c r="Q11" s="77">
        <f>SUM(Q6:Q10)</f>
        <v>397.19999999999993</v>
      </c>
      <c r="R11" s="77"/>
    </row>
    <row r="12" spans="1:18" ht="37.5">
      <c r="A12" s="80" t="s">
        <v>122</v>
      </c>
      <c r="B12" s="65" t="s">
        <v>62</v>
      </c>
      <c r="C12" s="73">
        <v>250</v>
      </c>
      <c r="D12" s="74">
        <v>12.75</v>
      </c>
      <c r="E12" s="74">
        <v>8.3800000000000008</v>
      </c>
      <c r="F12" s="74">
        <v>5.73</v>
      </c>
      <c r="G12" s="74">
        <v>20.350000000000001</v>
      </c>
      <c r="H12" s="74">
        <v>166.43</v>
      </c>
      <c r="I12" s="63">
        <v>139</v>
      </c>
      <c r="J12" s="80" t="s">
        <v>122</v>
      </c>
      <c r="K12" s="65" t="s">
        <v>50</v>
      </c>
      <c r="L12" s="63">
        <v>250</v>
      </c>
      <c r="M12" s="66">
        <v>15.21</v>
      </c>
      <c r="N12" s="66">
        <v>9.75</v>
      </c>
      <c r="O12" s="66">
        <v>10.199999999999999</v>
      </c>
      <c r="P12" s="66">
        <v>13</v>
      </c>
      <c r="Q12" s="66">
        <v>218.75</v>
      </c>
      <c r="R12" s="63">
        <v>110</v>
      </c>
    </row>
    <row r="13" spans="1:18" ht="24.75" customHeight="1">
      <c r="A13" s="134"/>
      <c r="B13" s="65" t="s">
        <v>106</v>
      </c>
      <c r="C13" s="63" t="s">
        <v>101</v>
      </c>
      <c r="D13" s="66">
        <v>34.15</v>
      </c>
      <c r="E13" s="66">
        <v>11.56</v>
      </c>
      <c r="F13" s="66">
        <v>11.69</v>
      </c>
      <c r="G13" s="66">
        <v>6.48</v>
      </c>
      <c r="H13" s="66">
        <v>177.47</v>
      </c>
      <c r="I13" s="13">
        <v>462</v>
      </c>
      <c r="J13" s="13"/>
      <c r="K13" s="65" t="s">
        <v>30</v>
      </c>
      <c r="L13" s="67" t="s">
        <v>140</v>
      </c>
      <c r="M13" s="68">
        <v>44.25</v>
      </c>
      <c r="N13" s="112">
        <v>18.760000000000002</v>
      </c>
      <c r="O13" s="112">
        <v>4.78</v>
      </c>
      <c r="P13" s="112">
        <v>4.3099999999999996</v>
      </c>
      <c r="Q13" s="112">
        <v>186</v>
      </c>
      <c r="R13" s="13">
        <v>437</v>
      </c>
    </row>
    <row r="14" spans="1:18" ht="21" customHeight="1">
      <c r="A14" s="13"/>
      <c r="B14" s="65" t="s">
        <v>32</v>
      </c>
      <c r="C14" s="67">
        <v>150</v>
      </c>
      <c r="D14" s="68">
        <v>16.22</v>
      </c>
      <c r="E14" s="68">
        <v>8.49</v>
      </c>
      <c r="F14" s="68">
        <v>6.56</v>
      </c>
      <c r="G14" s="68">
        <v>38.340000000000003</v>
      </c>
      <c r="H14" s="68">
        <v>246</v>
      </c>
      <c r="I14" s="13">
        <v>508</v>
      </c>
      <c r="J14" s="36"/>
      <c r="K14" s="72" t="s">
        <v>84</v>
      </c>
      <c r="L14" s="69">
        <v>150</v>
      </c>
      <c r="M14" s="70">
        <v>6.07</v>
      </c>
      <c r="N14" s="70">
        <v>4.25</v>
      </c>
      <c r="O14" s="70">
        <v>6.89</v>
      </c>
      <c r="P14" s="70">
        <v>29.26</v>
      </c>
      <c r="Q14" s="70">
        <v>196.1</v>
      </c>
      <c r="R14" s="63">
        <v>510</v>
      </c>
    </row>
    <row r="15" spans="1:18" ht="18.75">
      <c r="A15" s="36"/>
      <c r="B15" s="38" t="s">
        <v>124</v>
      </c>
      <c r="C15" s="43">
        <v>40</v>
      </c>
      <c r="D15" s="44">
        <v>6.71</v>
      </c>
      <c r="E15" s="44">
        <v>0.44</v>
      </c>
      <c r="F15" s="44">
        <v>0.08</v>
      </c>
      <c r="G15" s="44">
        <v>1.52</v>
      </c>
      <c r="H15" s="44">
        <v>8.3539999999999992</v>
      </c>
      <c r="I15" s="13">
        <v>24</v>
      </c>
      <c r="J15" s="13"/>
      <c r="K15" s="65" t="s">
        <v>81</v>
      </c>
      <c r="L15" s="63">
        <v>20</v>
      </c>
      <c r="M15" s="66">
        <v>2.2799999999999998</v>
      </c>
      <c r="N15" s="66">
        <v>0.27</v>
      </c>
      <c r="O15" s="66">
        <v>0.9</v>
      </c>
      <c r="P15" s="66">
        <v>1.52</v>
      </c>
      <c r="Q15" s="66">
        <v>15.2</v>
      </c>
      <c r="R15" s="13">
        <v>34</v>
      </c>
    </row>
    <row r="16" spans="1:18" ht="18.75">
      <c r="A16" s="13"/>
      <c r="B16" s="65" t="s">
        <v>16</v>
      </c>
      <c r="C16" s="69" t="s">
        <v>43</v>
      </c>
      <c r="D16" s="70">
        <v>2.2999999999999998</v>
      </c>
      <c r="E16" s="70">
        <v>0.19</v>
      </c>
      <c r="F16" s="70">
        <v>0.04</v>
      </c>
      <c r="G16" s="70">
        <v>10.98</v>
      </c>
      <c r="H16" s="70">
        <v>43.9</v>
      </c>
      <c r="I16" s="13">
        <v>685</v>
      </c>
      <c r="J16" s="13"/>
      <c r="K16" s="72" t="s">
        <v>52</v>
      </c>
      <c r="L16" s="73">
        <v>200</v>
      </c>
      <c r="M16" s="74">
        <v>4.32</v>
      </c>
      <c r="N16" s="74">
        <v>0.23</v>
      </c>
      <c r="O16" s="74">
        <v>0.01</v>
      </c>
      <c r="P16" s="74">
        <v>35.270000000000003</v>
      </c>
      <c r="Q16" s="74">
        <v>142.19999999999999</v>
      </c>
      <c r="R16" s="63">
        <v>648</v>
      </c>
    </row>
    <row r="17" spans="1:18" ht="21" customHeight="1">
      <c r="A17" s="144"/>
      <c r="B17" s="65" t="s">
        <v>17</v>
      </c>
      <c r="C17" s="67">
        <v>40</v>
      </c>
      <c r="D17" s="70">
        <v>2.88</v>
      </c>
      <c r="E17" s="68">
        <v>3.04</v>
      </c>
      <c r="F17" s="68">
        <v>0.32</v>
      </c>
      <c r="G17" s="68">
        <v>23.2</v>
      </c>
      <c r="H17" s="68">
        <v>104.5</v>
      </c>
      <c r="I17" s="13"/>
      <c r="J17" s="144"/>
      <c r="K17" s="65" t="s">
        <v>17</v>
      </c>
      <c r="L17" s="67">
        <v>40</v>
      </c>
      <c r="M17" s="70">
        <v>2.88</v>
      </c>
      <c r="N17" s="68">
        <v>3.04</v>
      </c>
      <c r="O17" s="68">
        <v>0.32</v>
      </c>
      <c r="P17" s="68">
        <v>23.2</v>
      </c>
      <c r="Q17" s="68">
        <v>104.5</v>
      </c>
      <c r="R17" s="13"/>
    </row>
    <row r="18" spans="1:18" ht="26.25" customHeight="1">
      <c r="A18" s="144" t="s">
        <v>123</v>
      </c>
      <c r="B18" s="115"/>
      <c r="C18" s="76">
        <v>852</v>
      </c>
      <c r="D18" s="77">
        <f>SUM(D12:D17)</f>
        <v>75.009999999999991</v>
      </c>
      <c r="E18" s="77">
        <f>SUM(E12:E17)</f>
        <v>32.1</v>
      </c>
      <c r="F18" s="77">
        <f>SUM(F12:F17)</f>
        <v>24.419999999999998</v>
      </c>
      <c r="G18" s="77">
        <f>SUM(G12:G17)</f>
        <v>100.87</v>
      </c>
      <c r="H18" s="77">
        <f>SUM(H12:H17)</f>
        <v>746.654</v>
      </c>
      <c r="I18" s="80"/>
      <c r="J18" s="144" t="s">
        <v>123</v>
      </c>
      <c r="K18" s="65"/>
      <c r="L18" s="76">
        <v>770</v>
      </c>
      <c r="M18" s="77">
        <f>SUM(M12:M17)</f>
        <v>75.009999999999991</v>
      </c>
      <c r="N18" s="77">
        <f t="shared" ref="N18" si="0">SUM(N12:N17)</f>
        <v>36.300000000000004</v>
      </c>
      <c r="O18" s="77">
        <f t="shared" ref="O18" si="1">SUM(O12:O17)</f>
        <v>23.1</v>
      </c>
      <c r="P18" s="77">
        <f t="shared" ref="P18" si="2">SUM(P12:P17)</f>
        <v>106.56000000000002</v>
      </c>
      <c r="Q18" s="77">
        <f t="shared" ref="Q18" si="3">SUM(Q12:Q17)</f>
        <v>862.75</v>
      </c>
      <c r="R18" s="13"/>
    </row>
    <row r="19" spans="1:18" ht="24.75" customHeight="1">
      <c r="A19" s="100" t="s">
        <v>79</v>
      </c>
      <c r="B19" s="162"/>
      <c r="C19" s="150">
        <f>C18+C11</f>
        <v>1279</v>
      </c>
      <c r="D19" s="151">
        <f t="shared" ref="D19:H19" si="4">D18+D11</f>
        <v>136.01999999999998</v>
      </c>
      <c r="E19" s="150">
        <f t="shared" si="4"/>
        <v>47.92</v>
      </c>
      <c r="F19" s="150">
        <f t="shared" si="4"/>
        <v>37.704999999999998</v>
      </c>
      <c r="G19" s="150">
        <f t="shared" si="4"/>
        <v>152.78</v>
      </c>
      <c r="H19" s="150">
        <f t="shared" si="4"/>
        <v>1194.164</v>
      </c>
      <c r="I19" s="163"/>
      <c r="J19" s="100" t="s">
        <v>79</v>
      </c>
      <c r="K19" s="158"/>
      <c r="L19" s="150">
        <f>L18+L11</f>
        <v>1167</v>
      </c>
      <c r="M19" s="151">
        <f t="shared" ref="M19:Q19" si="5">M18+M11</f>
        <v>136.01999999999998</v>
      </c>
      <c r="N19" s="150">
        <f t="shared" si="5"/>
        <v>62.850000000000009</v>
      </c>
      <c r="O19" s="150">
        <f t="shared" si="5"/>
        <v>38.36</v>
      </c>
      <c r="P19" s="150">
        <f t="shared" si="5"/>
        <v>144.42000000000002</v>
      </c>
      <c r="Q19" s="150">
        <f t="shared" si="5"/>
        <v>1259.9499999999998</v>
      </c>
      <c r="R19" s="160"/>
    </row>
    <row r="20" spans="1:18" ht="21" customHeight="1">
      <c r="A20" s="143" t="s">
        <v>114</v>
      </c>
      <c r="B20" s="10"/>
      <c r="C20" s="21"/>
      <c r="D20" s="22"/>
      <c r="E20" s="111"/>
      <c r="F20" s="111"/>
      <c r="G20" s="111"/>
      <c r="H20" s="22"/>
      <c r="I20" s="20"/>
      <c r="J20" s="143" t="s">
        <v>117</v>
      </c>
      <c r="K20" s="10"/>
      <c r="L20" s="21"/>
      <c r="M20" s="22"/>
      <c r="N20" s="111"/>
      <c r="O20" s="111"/>
      <c r="P20" s="111"/>
      <c r="Q20" s="22"/>
      <c r="R20" s="20"/>
    </row>
    <row r="21" spans="1:18" ht="24" customHeight="1">
      <c r="A21" s="24" t="s">
        <v>111</v>
      </c>
      <c r="B21" s="65" t="s">
        <v>20</v>
      </c>
      <c r="C21" s="69">
        <v>220</v>
      </c>
      <c r="D21" s="70">
        <v>40.299999999999997</v>
      </c>
      <c r="E21" s="70">
        <v>13.54</v>
      </c>
      <c r="F21" s="70">
        <v>15.71</v>
      </c>
      <c r="G21" s="70">
        <v>54.64</v>
      </c>
      <c r="H21" s="74">
        <v>386.24</v>
      </c>
      <c r="I21" s="13">
        <v>492</v>
      </c>
      <c r="J21" s="24" t="s">
        <v>111</v>
      </c>
      <c r="K21" s="65" t="s">
        <v>90</v>
      </c>
      <c r="L21" s="69">
        <v>80</v>
      </c>
      <c r="M21" s="70">
        <v>34.06</v>
      </c>
      <c r="N21" s="70">
        <v>10.25</v>
      </c>
      <c r="O21" s="70">
        <v>5.54</v>
      </c>
      <c r="P21" s="70">
        <v>10.68</v>
      </c>
      <c r="Q21" s="70">
        <v>175.57</v>
      </c>
      <c r="R21" s="13">
        <v>500</v>
      </c>
    </row>
    <row r="22" spans="1:18" ht="21" customHeight="1">
      <c r="A22" s="13"/>
      <c r="B22" s="65" t="s">
        <v>124</v>
      </c>
      <c r="C22" s="69">
        <v>30</v>
      </c>
      <c r="D22" s="70">
        <v>4.7699999999999996</v>
      </c>
      <c r="E22" s="66">
        <v>0.33</v>
      </c>
      <c r="F22" s="66">
        <v>0.06</v>
      </c>
      <c r="G22" s="66">
        <v>1.1399999999999999</v>
      </c>
      <c r="H22" s="66">
        <v>6.4</v>
      </c>
      <c r="I22" s="13"/>
      <c r="J22" s="13"/>
      <c r="K22" s="65" t="s">
        <v>33</v>
      </c>
      <c r="L22" s="69">
        <v>100</v>
      </c>
      <c r="M22" s="70">
        <v>8.58</v>
      </c>
      <c r="N22" s="70">
        <v>3.31</v>
      </c>
      <c r="O22" s="70">
        <v>3.2</v>
      </c>
      <c r="P22" s="70">
        <v>23.31</v>
      </c>
      <c r="Q22" s="70">
        <v>131.27000000000001</v>
      </c>
      <c r="R22" s="13">
        <v>512</v>
      </c>
    </row>
    <row r="23" spans="1:18" ht="20.25" customHeight="1">
      <c r="A23" s="13"/>
      <c r="B23" s="65" t="s">
        <v>89</v>
      </c>
      <c r="C23" s="67">
        <v>200</v>
      </c>
      <c r="D23" s="68">
        <v>2.34</v>
      </c>
      <c r="E23" s="68">
        <v>1.1399999999999999</v>
      </c>
      <c r="F23" s="68">
        <v>0.66</v>
      </c>
      <c r="G23" s="68">
        <v>6.82</v>
      </c>
      <c r="H23" s="66">
        <v>37.799999999999997</v>
      </c>
      <c r="I23" s="13">
        <v>692</v>
      </c>
      <c r="J23" s="13"/>
      <c r="K23" s="65" t="s">
        <v>98</v>
      </c>
      <c r="L23" s="69">
        <v>20</v>
      </c>
      <c r="M23" s="70">
        <v>1.3</v>
      </c>
      <c r="N23" s="70">
        <v>0.65</v>
      </c>
      <c r="O23" s="70">
        <v>0.49</v>
      </c>
      <c r="P23" s="70">
        <v>1.78</v>
      </c>
      <c r="Q23" s="70">
        <v>14</v>
      </c>
      <c r="R23" s="13">
        <v>587</v>
      </c>
    </row>
    <row r="24" spans="1:18" ht="24" customHeight="1">
      <c r="A24" s="13"/>
      <c r="B24" s="65" t="s">
        <v>17</v>
      </c>
      <c r="C24" s="67">
        <v>30</v>
      </c>
      <c r="D24" s="70">
        <v>2.16</v>
      </c>
      <c r="E24" s="68">
        <v>2.2799999999999998</v>
      </c>
      <c r="F24" s="68">
        <v>0.24</v>
      </c>
      <c r="G24" s="68">
        <v>17.399999999999999</v>
      </c>
      <c r="H24" s="68">
        <v>78.38</v>
      </c>
      <c r="I24" s="13"/>
      <c r="J24" s="13"/>
      <c r="K24" s="65" t="s">
        <v>126</v>
      </c>
      <c r="L24" s="63">
        <v>30</v>
      </c>
      <c r="M24" s="66">
        <v>4.2699999999999996</v>
      </c>
      <c r="N24" s="66">
        <v>0.75</v>
      </c>
      <c r="O24" s="66">
        <v>3.45</v>
      </c>
      <c r="P24" s="66">
        <v>13.12</v>
      </c>
      <c r="Q24" s="66">
        <v>42.85</v>
      </c>
      <c r="R24" s="36">
        <v>43</v>
      </c>
    </row>
    <row r="25" spans="1:18" ht="24.75" customHeight="1">
      <c r="A25" s="13"/>
      <c r="B25" s="65" t="s">
        <v>24</v>
      </c>
      <c r="C25" s="67">
        <v>15</v>
      </c>
      <c r="D25" s="68">
        <v>11.44</v>
      </c>
      <c r="E25" s="68">
        <v>3.48</v>
      </c>
      <c r="F25" s="68">
        <v>4.43</v>
      </c>
      <c r="G25" s="68">
        <v>0</v>
      </c>
      <c r="H25" s="66">
        <v>53.75</v>
      </c>
      <c r="I25" s="13">
        <v>97</v>
      </c>
      <c r="J25" s="13"/>
      <c r="K25" s="65" t="s">
        <v>44</v>
      </c>
      <c r="L25" s="67">
        <v>200</v>
      </c>
      <c r="M25" s="70">
        <v>2.34</v>
      </c>
      <c r="N25" s="68">
        <v>1.1399999999999999</v>
      </c>
      <c r="O25" s="68">
        <v>0.66</v>
      </c>
      <c r="P25" s="68">
        <v>6.82</v>
      </c>
      <c r="Q25" s="68">
        <v>37.799999999999997</v>
      </c>
      <c r="R25" s="13">
        <v>692</v>
      </c>
    </row>
    <row r="26" spans="1:18" ht="24.75" customHeight="1">
      <c r="A26" s="13"/>
      <c r="B26" s="65"/>
      <c r="C26" s="67"/>
      <c r="D26" s="68"/>
      <c r="E26" s="68"/>
      <c r="F26" s="68"/>
      <c r="G26" s="68"/>
      <c r="H26" s="66"/>
      <c r="I26" s="13"/>
      <c r="J26" s="13"/>
      <c r="K26" s="65" t="s">
        <v>17</v>
      </c>
      <c r="L26" s="67">
        <v>30</v>
      </c>
      <c r="M26" s="70">
        <v>2.16</v>
      </c>
      <c r="N26" s="68">
        <v>2.2799999999999998</v>
      </c>
      <c r="O26" s="68">
        <v>0.24</v>
      </c>
      <c r="P26" s="68">
        <v>17.399999999999999</v>
      </c>
      <c r="Q26" s="68">
        <v>78.38</v>
      </c>
      <c r="R26" s="13"/>
    </row>
    <row r="27" spans="1:18" ht="24.75" customHeight="1">
      <c r="A27" s="13"/>
      <c r="B27" s="65"/>
      <c r="C27" s="67"/>
      <c r="D27" s="68"/>
      <c r="E27" s="68"/>
      <c r="F27" s="68"/>
      <c r="G27" s="68"/>
      <c r="H27" s="66"/>
      <c r="I27" s="13"/>
      <c r="J27" s="13"/>
      <c r="K27" s="65" t="s">
        <v>83</v>
      </c>
      <c r="L27" s="67">
        <v>10</v>
      </c>
      <c r="M27" s="68">
        <v>8.3000000000000007</v>
      </c>
      <c r="N27" s="68">
        <v>0.08</v>
      </c>
      <c r="O27" s="68">
        <v>6.12</v>
      </c>
      <c r="P27" s="68">
        <v>0.13</v>
      </c>
      <c r="Q27" s="66">
        <v>66</v>
      </c>
      <c r="R27" s="13">
        <v>96</v>
      </c>
    </row>
    <row r="28" spans="1:18" ht="21.75" customHeight="1">
      <c r="A28" s="144" t="s">
        <v>112</v>
      </c>
      <c r="B28" s="75"/>
      <c r="C28" s="76">
        <v>495</v>
      </c>
      <c r="D28" s="77">
        <f t="shared" ref="D28:H28" si="6">SUM(D21:D26)</f>
        <v>61.009999999999991</v>
      </c>
      <c r="E28" s="77">
        <f t="shared" si="6"/>
        <v>20.77</v>
      </c>
      <c r="F28" s="77">
        <f t="shared" si="6"/>
        <v>21.099999999999998</v>
      </c>
      <c r="G28" s="77">
        <f t="shared" si="6"/>
        <v>80</v>
      </c>
      <c r="H28" s="77">
        <f t="shared" si="6"/>
        <v>562.56999999999994</v>
      </c>
      <c r="I28" s="24"/>
      <c r="J28" s="144" t="s">
        <v>112</v>
      </c>
      <c r="K28" s="75"/>
      <c r="L28" s="76">
        <f t="shared" ref="L28:Q28" si="7">SUM(L21:L27)</f>
        <v>470</v>
      </c>
      <c r="M28" s="77">
        <f t="shared" si="7"/>
        <v>61.009999999999991</v>
      </c>
      <c r="N28" s="77">
        <f t="shared" si="7"/>
        <v>18.46</v>
      </c>
      <c r="O28" s="77">
        <f t="shared" si="7"/>
        <v>19.7</v>
      </c>
      <c r="P28" s="77">
        <f t="shared" si="7"/>
        <v>73.239999999999981</v>
      </c>
      <c r="Q28" s="77">
        <f t="shared" si="7"/>
        <v>545.87000000000012</v>
      </c>
      <c r="R28" s="80"/>
    </row>
    <row r="29" spans="1:18" ht="34.5" customHeight="1">
      <c r="A29" s="80" t="s">
        <v>122</v>
      </c>
      <c r="B29" s="65" t="s">
        <v>50</v>
      </c>
      <c r="C29" s="63">
        <v>250</v>
      </c>
      <c r="D29" s="66">
        <v>15.21</v>
      </c>
      <c r="E29" s="66">
        <v>9.75</v>
      </c>
      <c r="F29" s="66">
        <v>10.199999999999999</v>
      </c>
      <c r="G29" s="66">
        <v>13</v>
      </c>
      <c r="H29" s="66">
        <v>218.75</v>
      </c>
      <c r="I29" s="63">
        <v>110</v>
      </c>
      <c r="J29" s="80" t="s">
        <v>122</v>
      </c>
      <c r="K29" s="65" t="s">
        <v>62</v>
      </c>
      <c r="L29" s="73">
        <v>250</v>
      </c>
      <c r="M29" s="74">
        <v>12.75</v>
      </c>
      <c r="N29" s="74">
        <v>8.3800000000000008</v>
      </c>
      <c r="O29" s="74">
        <v>5.73</v>
      </c>
      <c r="P29" s="74">
        <v>20.350000000000001</v>
      </c>
      <c r="Q29" s="74">
        <v>166.43</v>
      </c>
      <c r="R29" s="63">
        <v>139</v>
      </c>
    </row>
    <row r="30" spans="1:18" ht="21" customHeight="1">
      <c r="A30" s="63"/>
      <c r="B30" s="65" t="s">
        <v>100</v>
      </c>
      <c r="C30" s="63">
        <v>220</v>
      </c>
      <c r="D30" s="66">
        <v>49.16</v>
      </c>
      <c r="E30" s="66">
        <v>27.29</v>
      </c>
      <c r="F30" s="66">
        <v>6.85</v>
      </c>
      <c r="G30" s="66">
        <v>19.350000000000001</v>
      </c>
      <c r="H30" s="66">
        <v>248.27</v>
      </c>
      <c r="I30" s="13">
        <v>436</v>
      </c>
      <c r="J30" s="36"/>
      <c r="K30" s="121" t="s">
        <v>95</v>
      </c>
      <c r="L30" s="139">
        <v>60</v>
      </c>
      <c r="M30" s="112">
        <v>28.8</v>
      </c>
      <c r="N30" s="112">
        <v>5.04</v>
      </c>
      <c r="O30" s="112">
        <v>2.46</v>
      </c>
      <c r="P30" s="112">
        <v>3.12</v>
      </c>
      <c r="Q30" s="112">
        <v>54.89</v>
      </c>
      <c r="R30" s="36">
        <v>440</v>
      </c>
    </row>
    <row r="31" spans="1:18" ht="22.5" customHeight="1">
      <c r="A31" s="63"/>
      <c r="B31" s="38" t="s">
        <v>125</v>
      </c>
      <c r="C31" s="43">
        <v>40</v>
      </c>
      <c r="D31" s="44">
        <v>5.46</v>
      </c>
      <c r="E31" s="44">
        <v>0.32</v>
      </c>
      <c r="F31" s="44">
        <v>0.04</v>
      </c>
      <c r="G31" s="44">
        <v>1</v>
      </c>
      <c r="H31" s="44">
        <v>5.6</v>
      </c>
      <c r="I31" s="13"/>
      <c r="J31" s="13"/>
      <c r="K31" s="65" t="s">
        <v>39</v>
      </c>
      <c r="L31" s="67">
        <v>150</v>
      </c>
      <c r="M31" s="68">
        <v>17.760000000000002</v>
      </c>
      <c r="N31" s="68">
        <v>3.8</v>
      </c>
      <c r="O31" s="68">
        <v>6.8</v>
      </c>
      <c r="P31" s="68">
        <v>22.21</v>
      </c>
      <c r="Q31" s="68">
        <v>151.4</v>
      </c>
      <c r="R31" s="13">
        <v>520</v>
      </c>
    </row>
    <row r="32" spans="1:18" ht="22.5" customHeight="1">
      <c r="A32" s="36"/>
      <c r="B32" s="65" t="s">
        <v>16</v>
      </c>
      <c r="C32" s="69" t="s">
        <v>43</v>
      </c>
      <c r="D32" s="70">
        <v>2.2999999999999998</v>
      </c>
      <c r="E32" s="70">
        <v>0.19</v>
      </c>
      <c r="F32" s="70">
        <v>0.04</v>
      </c>
      <c r="G32" s="70">
        <v>10.98</v>
      </c>
      <c r="H32" s="70">
        <v>43.9</v>
      </c>
      <c r="I32" s="13">
        <v>685</v>
      </c>
      <c r="J32" s="13"/>
      <c r="K32" s="38" t="s">
        <v>125</v>
      </c>
      <c r="L32" s="43">
        <v>40</v>
      </c>
      <c r="M32" s="44">
        <v>5.46</v>
      </c>
      <c r="N32" s="44">
        <v>0.32</v>
      </c>
      <c r="O32" s="44">
        <v>0.04</v>
      </c>
      <c r="P32" s="44">
        <v>1</v>
      </c>
      <c r="Q32" s="44">
        <v>5.6</v>
      </c>
      <c r="R32" s="63"/>
    </row>
    <row r="33" spans="1:18" ht="21.75" customHeight="1">
      <c r="A33" s="63"/>
      <c r="B33" s="65" t="s">
        <v>17</v>
      </c>
      <c r="C33" s="67">
        <v>40</v>
      </c>
      <c r="D33" s="70">
        <v>2.88</v>
      </c>
      <c r="E33" s="68">
        <v>3.04</v>
      </c>
      <c r="F33" s="68">
        <v>0.32</v>
      </c>
      <c r="G33" s="68">
        <v>23.2</v>
      </c>
      <c r="H33" s="68">
        <v>104.5</v>
      </c>
      <c r="I33" s="63"/>
      <c r="J33" s="63"/>
      <c r="K33" s="164" t="s">
        <v>131</v>
      </c>
      <c r="L33" s="63">
        <v>200</v>
      </c>
      <c r="M33" s="66">
        <v>7.36</v>
      </c>
      <c r="N33" s="66">
        <v>0.12</v>
      </c>
      <c r="O33" s="66">
        <v>0.02</v>
      </c>
      <c r="P33" s="66">
        <v>6.74</v>
      </c>
      <c r="Q33" s="66">
        <v>68</v>
      </c>
      <c r="R33" s="63">
        <v>699</v>
      </c>
    </row>
    <row r="34" spans="1:18" ht="22.5" customHeight="1">
      <c r="A34" s="13"/>
      <c r="B34" s="65"/>
      <c r="C34" s="67"/>
      <c r="D34" s="70"/>
      <c r="E34" s="68"/>
      <c r="F34" s="68"/>
      <c r="G34" s="68"/>
      <c r="H34" s="68"/>
      <c r="I34" s="13"/>
      <c r="J34" s="13"/>
      <c r="K34" s="65" t="s">
        <v>17</v>
      </c>
      <c r="L34" s="67">
        <v>40</v>
      </c>
      <c r="M34" s="70">
        <v>2.88</v>
      </c>
      <c r="N34" s="68">
        <v>3.04</v>
      </c>
      <c r="O34" s="68">
        <v>0.32</v>
      </c>
      <c r="P34" s="68">
        <v>23.2</v>
      </c>
      <c r="Q34" s="68">
        <v>104.5</v>
      </c>
      <c r="R34" s="13"/>
    </row>
    <row r="35" spans="1:18" ht="22.5" customHeight="1">
      <c r="A35" s="144" t="s">
        <v>123</v>
      </c>
      <c r="B35" s="115"/>
      <c r="C35" s="76">
        <v>742</v>
      </c>
      <c r="D35" s="77">
        <f>SUM(D29:D34)</f>
        <v>75.009999999999991</v>
      </c>
      <c r="E35" s="77">
        <f>SUM(E29:E34)</f>
        <v>40.589999999999996</v>
      </c>
      <c r="F35" s="77">
        <f>SUM(F29:F34)</f>
        <v>17.449999999999996</v>
      </c>
      <c r="G35" s="77">
        <f>SUM(G29:G34)</f>
        <v>67.53</v>
      </c>
      <c r="H35" s="77">
        <f>SUM(H29:H34)</f>
        <v>621.02</v>
      </c>
      <c r="I35" s="24"/>
      <c r="J35" s="144" t="s">
        <v>123</v>
      </c>
      <c r="K35" s="65"/>
      <c r="L35" s="76">
        <f>SUM(L29:L34)</f>
        <v>740</v>
      </c>
      <c r="M35" s="77">
        <f>SUM(M29:M34)</f>
        <v>75.009999999999991</v>
      </c>
      <c r="N35" s="77">
        <f t="shared" ref="N35:Q35" si="8">SUM(N29:N34)</f>
        <v>20.700000000000003</v>
      </c>
      <c r="O35" s="77">
        <f t="shared" si="8"/>
        <v>15.370000000000001</v>
      </c>
      <c r="P35" s="77">
        <f t="shared" si="8"/>
        <v>76.62</v>
      </c>
      <c r="Q35" s="77">
        <f t="shared" si="8"/>
        <v>550.82000000000005</v>
      </c>
      <c r="R35" s="13"/>
    </row>
    <row r="36" spans="1:18" ht="24" customHeight="1">
      <c r="A36" s="100" t="s">
        <v>79</v>
      </c>
      <c r="B36" s="100"/>
      <c r="C36" s="76">
        <f t="shared" ref="C36:H36" si="9">C35+C28</f>
        <v>1237</v>
      </c>
      <c r="D36" s="77">
        <f t="shared" si="9"/>
        <v>136.01999999999998</v>
      </c>
      <c r="E36" s="76">
        <f t="shared" si="9"/>
        <v>61.36</v>
      </c>
      <c r="F36" s="76">
        <f t="shared" si="9"/>
        <v>38.549999999999997</v>
      </c>
      <c r="G36" s="76">
        <f t="shared" si="9"/>
        <v>147.53</v>
      </c>
      <c r="H36" s="76">
        <f t="shared" si="9"/>
        <v>1183.5899999999999</v>
      </c>
      <c r="I36" s="24"/>
      <c r="J36" s="100" t="s">
        <v>79</v>
      </c>
      <c r="K36" s="115"/>
      <c r="L36" s="76">
        <f>L35+L28</f>
        <v>1210</v>
      </c>
      <c r="M36" s="77">
        <f t="shared" ref="M36:Q36" si="10">M35+M28</f>
        <v>136.01999999999998</v>
      </c>
      <c r="N36" s="76">
        <f t="shared" si="10"/>
        <v>39.160000000000004</v>
      </c>
      <c r="O36" s="76">
        <f t="shared" si="10"/>
        <v>35.07</v>
      </c>
      <c r="P36" s="76">
        <f t="shared" si="10"/>
        <v>149.85999999999999</v>
      </c>
      <c r="Q36" s="76">
        <f t="shared" si="10"/>
        <v>1096.69</v>
      </c>
      <c r="R36" s="80"/>
    </row>
    <row r="37" spans="1:18" ht="27.75" customHeight="1">
      <c r="A37" s="143" t="s">
        <v>115</v>
      </c>
      <c r="B37" s="125"/>
      <c r="C37" s="135"/>
      <c r="D37" s="136"/>
      <c r="E37" s="111"/>
      <c r="F37" s="111"/>
      <c r="G37" s="111"/>
      <c r="H37" s="136"/>
      <c r="I37" s="128"/>
      <c r="J37" s="161" t="s">
        <v>118</v>
      </c>
      <c r="K37" s="125"/>
      <c r="L37" s="135"/>
      <c r="M37" s="136"/>
      <c r="N37" s="111"/>
      <c r="O37" s="111"/>
      <c r="P37" s="111"/>
      <c r="Q37" s="136"/>
      <c r="R37" s="128"/>
    </row>
    <row r="38" spans="1:18" ht="37.5">
      <c r="A38" s="24" t="s">
        <v>111</v>
      </c>
      <c r="B38" s="72" t="s">
        <v>130</v>
      </c>
      <c r="C38" s="69" t="s">
        <v>31</v>
      </c>
      <c r="D38" s="70">
        <v>38.590000000000003</v>
      </c>
      <c r="E38" s="70">
        <v>9.81</v>
      </c>
      <c r="F38" s="70">
        <v>12.01</v>
      </c>
      <c r="G38" s="70">
        <v>3.24</v>
      </c>
      <c r="H38" s="70">
        <v>154.88</v>
      </c>
      <c r="I38" s="13">
        <v>433</v>
      </c>
      <c r="J38" s="24" t="s">
        <v>111</v>
      </c>
      <c r="K38" s="65" t="s">
        <v>27</v>
      </c>
      <c r="L38" s="63">
        <v>200</v>
      </c>
      <c r="M38" s="66">
        <v>19.71</v>
      </c>
      <c r="N38" s="66">
        <v>9.9700000000000006</v>
      </c>
      <c r="O38" s="66">
        <v>8.8800000000000008</v>
      </c>
      <c r="P38" s="66">
        <v>34</v>
      </c>
      <c r="Q38" s="66">
        <v>198.9</v>
      </c>
      <c r="R38" s="13">
        <v>302</v>
      </c>
    </row>
    <row r="39" spans="1:18" ht="37.5">
      <c r="A39" s="13"/>
      <c r="B39" s="65" t="s">
        <v>21</v>
      </c>
      <c r="C39" s="63">
        <v>150</v>
      </c>
      <c r="D39" s="66">
        <v>10.29</v>
      </c>
      <c r="E39" s="66">
        <v>5.32</v>
      </c>
      <c r="F39" s="66">
        <v>4.92</v>
      </c>
      <c r="G39" s="66">
        <v>26.8</v>
      </c>
      <c r="H39" s="66">
        <v>219.5</v>
      </c>
      <c r="I39" s="63">
        <v>332</v>
      </c>
      <c r="J39" s="13"/>
      <c r="K39" s="121" t="s">
        <v>128</v>
      </c>
      <c r="L39" s="139">
        <v>80</v>
      </c>
      <c r="M39" s="112">
        <v>24.67</v>
      </c>
      <c r="N39" s="112">
        <v>10.14</v>
      </c>
      <c r="O39" s="112">
        <v>11.87</v>
      </c>
      <c r="P39" s="112">
        <v>23.58</v>
      </c>
      <c r="Q39" s="112">
        <v>222.6</v>
      </c>
      <c r="R39" s="36">
        <v>11</v>
      </c>
    </row>
    <row r="40" spans="1:18" ht="24" customHeight="1">
      <c r="A40" s="13"/>
      <c r="B40" s="65" t="s">
        <v>124</v>
      </c>
      <c r="C40" s="69">
        <v>30</v>
      </c>
      <c r="D40" s="70">
        <v>4.7699999999999996</v>
      </c>
      <c r="E40" s="66">
        <v>0.33</v>
      </c>
      <c r="F40" s="66">
        <v>0.06</v>
      </c>
      <c r="G40" s="66">
        <v>1.1399999999999999</v>
      </c>
      <c r="H40" s="66">
        <v>6.4</v>
      </c>
      <c r="I40" s="13"/>
      <c r="J40" s="13"/>
      <c r="K40" s="65" t="s">
        <v>16</v>
      </c>
      <c r="L40" s="69" t="s">
        <v>43</v>
      </c>
      <c r="M40" s="70">
        <v>2.2999999999999998</v>
      </c>
      <c r="N40" s="70">
        <v>0.19</v>
      </c>
      <c r="O40" s="70">
        <v>0.04</v>
      </c>
      <c r="P40" s="70">
        <v>6.42</v>
      </c>
      <c r="Q40" s="70">
        <v>43.9</v>
      </c>
      <c r="R40" s="13">
        <v>685</v>
      </c>
    </row>
    <row r="41" spans="1:18" ht="22.5" customHeight="1">
      <c r="A41" s="13"/>
      <c r="B41" s="65" t="s">
        <v>22</v>
      </c>
      <c r="C41" s="69" t="s">
        <v>42</v>
      </c>
      <c r="D41" s="70">
        <v>5.2</v>
      </c>
      <c r="E41" s="70">
        <v>0.3</v>
      </c>
      <c r="F41" s="70">
        <v>0.05</v>
      </c>
      <c r="G41" s="70">
        <v>15.2</v>
      </c>
      <c r="H41" s="70">
        <v>60</v>
      </c>
      <c r="I41" s="13">
        <v>686</v>
      </c>
      <c r="J41" s="13"/>
      <c r="K41" s="121" t="s">
        <v>129</v>
      </c>
      <c r="L41" s="122">
        <v>100</v>
      </c>
      <c r="M41" s="118">
        <v>14.33</v>
      </c>
      <c r="N41" s="118">
        <v>1.5</v>
      </c>
      <c r="O41" s="118">
        <v>0</v>
      </c>
      <c r="P41" s="118">
        <v>22.4</v>
      </c>
      <c r="Q41" s="118">
        <v>95.6</v>
      </c>
      <c r="R41" s="36">
        <v>386</v>
      </c>
    </row>
    <row r="42" spans="1:18" ht="21" customHeight="1">
      <c r="A42" s="13"/>
      <c r="B42" s="65" t="s">
        <v>17</v>
      </c>
      <c r="C42" s="67">
        <v>30</v>
      </c>
      <c r="D42" s="70">
        <v>2.16</v>
      </c>
      <c r="E42" s="68">
        <v>2.2799999999999998</v>
      </c>
      <c r="F42" s="68">
        <v>0.24</v>
      </c>
      <c r="G42" s="68">
        <v>17.399999999999999</v>
      </c>
      <c r="H42" s="68">
        <v>78.38</v>
      </c>
      <c r="I42" s="13"/>
      <c r="J42" s="13"/>
      <c r="K42" s="65"/>
      <c r="L42" s="67"/>
      <c r="M42" s="70"/>
      <c r="N42" s="68"/>
      <c r="O42" s="68"/>
      <c r="P42" s="68"/>
      <c r="Q42" s="68"/>
      <c r="R42" s="13"/>
    </row>
    <row r="43" spans="1:18" ht="22.5" customHeight="1">
      <c r="A43" s="144" t="s">
        <v>112</v>
      </c>
      <c r="B43" s="75"/>
      <c r="C43" s="80">
        <v>529</v>
      </c>
      <c r="D43" s="80">
        <f>SUM(D37:D42)</f>
        <v>61.010000000000005</v>
      </c>
      <c r="E43" s="83">
        <f>SUM(E37:E42)</f>
        <v>18.040000000000003</v>
      </c>
      <c r="F43" s="83">
        <f>SUM(F37:F42)</f>
        <v>17.279999999999998</v>
      </c>
      <c r="G43" s="83">
        <f>SUM(G37:G42)</f>
        <v>63.779999999999994</v>
      </c>
      <c r="H43" s="83">
        <f>SUM(H37:H42)</f>
        <v>519.16</v>
      </c>
      <c r="I43" s="13"/>
      <c r="J43" s="144" t="s">
        <v>112</v>
      </c>
      <c r="K43" s="72"/>
      <c r="L43" s="76">
        <v>592</v>
      </c>
      <c r="M43" s="77">
        <f>SUM(M37:M42)</f>
        <v>61.01</v>
      </c>
      <c r="N43" s="77">
        <f>SUM(N37:N42)</f>
        <v>21.8</v>
      </c>
      <c r="O43" s="77">
        <f>SUM(O37:O42)</f>
        <v>20.79</v>
      </c>
      <c r="P43" s="77">
        <f>SUM(P37:P42)</f>
        <v>86.4</v>
      </c>
      <c r="Q43" s="77">
        <f>SUM(Q37:Q42)</f>
        <v>561</v>
      </c>
      <c r="R43" s="13"/>
    </row>
    <row r="44" spans="1:18" ht="39.75" customHeight="1">
      <c r="A44" s="80" t="s">
        <v>122</v>
      </c>
      <c r="B44" s="65" t="s">
        <v>55</v>
      </c>
      <c r="C44" s="63">
        <v>250</v>
      </c>
      <c r="D44" s="63">
        <v>11.67</v>
      </c>
      <c r="E44" s="66">
        <v>3.79</v>
      </c>
      <c r="F44" s="66">
        <v>2.9</v>
      </c>
      <c r="G44" s="66">
        <v>26.53</v>
      </c>
      <c r="H44" s="66">
        <v>168.6</v>
      </c>
      <c r="I44" s="63">
        <v>138</v>
      </c>
      <c r="J44" s="80" t="s">
        <v>122</v>
      </c>
      <c r="K44" s="65" t="s">
        <v>51</v>
      </c>
      <c r="L44" s="73">
        <v>250</v>
      </c>
      <c r="M44" s="74">
        <v>11.23</v>
      </c>
      <c r="N44" s="74">
        <v>6.46</v>
      </c>
      <c r="O44" s="74">
        <v>3.46</v>
      </c>
      <c r="P44" s="74">
        <v>30.83</v>
      </c>
      <c r="Q44" s="74">
        <v>149.5</v>
      </c>
      <c r="R44" s="63">
        <v>148</v>
      </c>
    </row>
    <row r="45" spans="1:18" ht="37.5" customHeight="1">
      <c r="A45" s="13"/>
      <c r="B45" s="65" t="s">
        <v>37</v>
      </c>
      <c r="C45" s="63" t="s">
        <v>38</v>
      </c>
      <c r="D45" s="66">
        <v>31.69</v>
      </c>
      <c r="E45" s="66">
        <v>14.47</v>
      </c>
      <c r="F45" s="66">
        <v>13.3</v>
      </c>
      <c r="G45" s="66">
        <v>34.04</v>
      </c>
      <c r="H45" s="66">
        <v>164.8</v>
      </c>
      <c r="I45" s="63">
        <v>374</v>
      </c>
      <c r="J45" s="13"/>
      <c r="K45" s="65" t="s">
        <v>63</v>
      </c>
      <c r="L45" s="63">
        <v>90</v>
      </c>
      <c r="M45" s="66">
        <v>36.479999999999997</v>
      </c>
      <c r="N45" s="66">
        <v>10.1</v>
      </c>
      <c r="O45" s="66">
        <v>9.91</v>
      </c>
      <c r="P45" s="66">
        <v>6.1</v>
      </c>
      <c r="Q45" s="66">
        <v>160</v>
      </c>
      <c r="R45" s="13">
        <v>462</v>
      </c>
    </row>
    <row r="46" spans="1:18" ht="24" customHeight="1">
      <c r="A46" s="13"/>
      <c r="B46" s="65" t="s">
        <v>39</v>
      </c>
      <c r="C46" s="67">
        <v>150</v>
      </c>
      <c r="D46" s="68">
        <v>17.760000000000002</v>
      </c>
      <c r="E46" s="68">
        <v>3.8</v>
      </c>
      <c r="F46" s="68">
        <v>6.8</v>
      </c>
      <c r="G46" s="68">
        <v>22.21</v>
      </c>
      <c r="H46" s="68">
        <v>151.4</v>
      </c>
      <c r="I46" s="13">
        <v>520</v>
      </c>
      <c r="J46" s="63"/>
      <c r="K46" s="72" t="s">
        <v>57</v>
      </c>
      <c r="L46" s="69">
        <v>150</v>
      </c>
      <c r="M46" s="70">
        <v>7.04</v>
      </c>
      <c r="N46" s="70">
        <v>4.3</v>
      </c>
      <c r="O46" s="70">
        <v>4.08</v>
      </c>
      <c r="P46" s="70">
        <v>25.18</v>
      </c>
      <c r="Q46" s="70">
        <v>154.83000000000001</v>
      </c>
      <c r="R46" s="63">
        <v>510</v>
      </c>
    </row>
    <row r="47" spans="1:18" ht="24" customHeight="1">
      <c r="A47" s="13"/>
      <c r="B47" s="38" t="s">
        <v>125</v>
      </c>
      <c r="C47" s="43">
        <v>25</v>
      </c>
      <c r="D47" s="44">
        <v>3.73</v>
      </c>
      <c r="E47" s="44">
        <v>0.2</v>
      </c>
      <c r="F47" s="44">
        <v>2.5000000000000001E-2</v>
      </c>
      <c r="G47" s="44">
        <v>0.63</v>
      </c>
      <c r="H47" s="44">
        <v>3.5</v>
      </c>
      <c r="I47" s="13"/>
      <c r="J47" s="63"/>
      <c r="K47" s="65" t="s">
        <v>98</v>
      </c>
      <c r="L47" s="69">
        <v>30</v>
      </c>
      <c r="M47" s="70">
        <v>2.25</v>
      </c>
      <c r="N47" s="69">
        <v>0.98</v>
      </c>
      <c r="O47" s="69">
        <v>0.74</v>
      </c>
      <c r="P47" s="69">
        <v>2.67</v>
      </c>
      <c r="Q47" s="69">
        <v>21</v>
      </c>
      <c r="R47" s="63">
        <v>587</v>
      </c>
    </row>
    <row r="48" spans="1:18" ht="18.75">
      <c r="A48" s="63"/>
      <c r="B48" s="121" t="s">
        <v>54</v>
      </c>
      <c r="C48" s="122">
        <v>180</v>
      </c>
      <c r="D48" s="118">
        <v>8</v>
      </c>
      <c r="E48" s="118">
        <v>0.45</v>
      </c>
      <c r="F48" s="118">
        <v>0.09</v>
      </c>
      <c r="G48" s="118">
        <v>9.09</v>
      </c>
      <c r="H48" s="118">
        <v>74.52</v>
      </c>
      <c r="I48" s="36">
        <v>707</v>
      </c>
      <c r="J48" s="63"/>
      <c r="K48" s="65" t="s">
        <v>40</v>
      </c>
      <c r="L48" s="69">
        <v>30</v>
      </c>
      <c r="M48" s="70">
        <v>8.58</v>
      </c>
      <c r="N48" s="66">
        <v>0.42</v>
      </c>
      <c r="O48" s="66">
        <v>7.0000000000000007E-2</v>
      </c>
      <c r="P48" s="66">
        <v>2.04</v>
      </c>
      <c r="Q48" s="66">
        <v>10.45</v>
      </c>
      <c r="R48" s="13"/>
    </row>
    <row r="49" spans="1:18" ht="18.75">
      <c r="A49" s="13"/>
      <c r="B49" s="65" t="s">
        <v>17</v>
      </c>
      <c r="C49" s="67">
        <v>30</v>
      </c>
      <c r="D49" s="70">
        <v>2.16</v>
      </c>
      <c r="E49" s="68">
        <v>2.2799999999999998</v>
      </c>
      <c r="F49" s="68">
        <v>0.24</v>
      </c>
      <c r="G49" s="68">
        <v>17.399999999999999</v>
      </c>
      <c r="H49" s="68">
        <v>78.38</v>
      </c>
      <c r="I49" s="13"/>
      <c r="J49" s="13"/>
      <c r="K49" s="72" t="s">
        <v>56</v>
      </c>
      <c r="L49" s="63">
        <v>200</v>
      </c>
      <c r="M49" s="66">
        <v>6.55</v>
      </c>
      <c r="N49" s="66">
        <v>0.12</v>
      </c>
      <c r="O49" s="66">
        <v>0.02</v>
      </c>
      <c r="P49" s="66">
        <v>6.74</v>
      </c>
      <c r="Q49" s="66">
        <v>68</v>
      </c>
      <c r="R49" s="63">
        <v>699</v>
      </c>
    </row>
    <row r="50" spans="1:18" ht="24" customHeight="1">
      <c r="A50" s="144"/>
      <c r="B50" s="115"/>
      <c r="C50" s="76"/>
      <c r="D50" s="77"/>
      <c r="E50" s="77"/>
      <c r="F50" s="77"/>
      <c r="G50" s="77"/>
      <c r="H50" s="77"/>
      <c r="I50" s="13"/>
      <c r="J50" s="144"/>
      <c r="K50" s="65" t="s">
        <v>17</v>
      </c>
      <c r="L50" s="67">
        <v>40</v>
      </c>
      <c r="M50" s="70">
        <v>2.88</v>
      </c>
      <c r="N50" s="68">
        <v>3.04</v>
      </c>
      <c r="O50" s="68">
        <v>0.32</v>
      </c>
      <c r="P50" s="68">
        <v>23.2</v>
      </c>
      <c r="Q50" s="68">
        <v>104.5</v>
      </c>
      <c r="R50" s="13"/>
    </row>
    <row r="51" spans="1:18" ht="24" customHeight="1">
      <c r="A51" s="144" t="s">
        <v>123</v>
      </c>
      <c r="B51" s="115"/>
      <c r="C51" s="150">
        <v>770</v>
      </c>
      <c r="D51" s="77">
        <f>SUM(D44:D50)</f>
        <v>75.010000000000005</v>
      </c>
      <c r="E51" s="77">
        <f t="shared" ref="E51:H51" si="11">SUM(E44:E50)</f>
        <v>24.990000000000002</v>
      </c>
      <c r="F51" s="77">
        <f t="shared" si="11"/>
        <v>23.354999999999997</v>
      </c>
      <c r="G51" s="77">
        <f t="shared" si="11"/>
        <v>109.9</v>
      </c>
      <c r="H51" s="77">
        <f t="shared" si="11"/>
        <v>641.19999999999993</v>
      </c>
      <c r="I51" s="159"/>
      <c r="J51" s="144" t="s">
        <v>123</v>
      </c>
      <c r="K51" s="99"/>
      <c r="L51" s="82">
        <f>SUM(L44:L50)</f>
        <v>790</v>
      </c>
      <c r="M51" s="82">
        <f t="shared" ref="M51:Q51" si="12">SUM(M44:M50)</f>
        <v>75.009999999999991</v>
      </c>
      <c r="N51" s="82">
        <f t="shared" si="12"/>
        <v>25.42</v>
      </c>
      <c r="O51" s="82">
        <f t="shared" si="12"/>
        <v>18.600000000000001</v>
      </c>
      <c r="P51" s="82">
        <f t="shared" si="12"/>
        <v>96.76</v>
      </c>
      <c r="Q51" s="82">
        <f t="shared" si="12"/>
        <v>668.28</v>
      </c>
      <c r="R51" s="13"/>
    </row>
    <row r="52" spans="1:18" ht="21" customHeight="1">
      <c r="A52" s="100" t="s">
        <v>79</v>
      </c>
      <c r="B52" s="162"/>
      <c r="C52" s="150">
        <f>C51+C43</f>
        <v>1299</v>
      </c>
      <c r="D52" s="151">
        <f>D51+D43</f>
        <v>136.02000000000001</v>
      </c>
      <c r="E52" s="151">
        <f t="shared" ref="E52:H52" si="13">E51+E43</f>
        <v>43.03</v>
      </c>
      <c r="F52" s="151">
        <f t="shared" si="13"/>
        <v>40.634999999999991</v>
      </c>
      <c r="G52" s="151">
        <f t="shared" si="13"/>
        <v>173.68</v>
      </c>
      <c r="H52" s="151">
        <f t="shared" si="13"/>
        <v>1160.3599999999999</v>
      </c>
      <c r="I52" s="163"/>
      <c r="J52" s="100" t="s">
        <v>79</v>
      </c>
      <c r="K52" s="115"/>
      <c r="L52" s="80"/>
      <c r="M52" s="83">
        <f>M51+M43</f>
        <v>136.01999999999998</v>
      </c>
      <c r="N52" s="83">
        <f t="shared" ref="N52:Q52" si="14">N51+N43</f>
        <v>47.22</v>
      </c>
      <c r="O52" s="83">
        <f t="shared" si="14"/>
        <v>39.39</v>
      </c>
      <c r="P52" s="83">
        <f t="shared" si="14"/>
        <v>183.16000000000003</v>
      </c>
      <c r="Q52" s="83">
        <f t="shared" si="14"/>
        <v>1229.28</v>
      </c>
      <c r="R52" s="13"/>
    </row>
    <row r="53" spans="1:18" ht="21" customHeight="1">
      <c r="A53" s="143" t="s">
        <v>116</v>
      </c>
      <c r="B53" s="10"/>
      <c r="C53" s="123"/>
      <c r="D53" s="124"/>
      <c r="E53" s="16"/>
      <c r="F53" s="16"/>
      <c r="G53" s="16"/>
      <c r="H53" s="124"/>
      <c r="I53" s="153"/>
      <c r="J53" s="143" t="s">
        <v>119</v>
      </c>
      <c r="K53" s="10"/>
      <c r="L53" s="123"/>
      <c r="M53" s="124"/>
      <c r="N53" s="16"/>
      <c r="O53" s="16"/>
      <c r="P53" s="16"/>
      <c r="Q53" s="124"/>
      <c r="R53" s="153"/>
    </row>
    <row r="54" spans="1:18" ht="24" customHeight="1">
      <c r="A54" s="24" t="s">
        <v>111</v>
      </c>
      <c r="B54" s="65" t="s">
        <v>99</v>
      </c>
      <c r="C54" s="67" t="s">
        <v>31</v>
      </c>
      <c r="D54" s="68">
        <v>41.7</v>
      </c>
      <c r="E54" s="112">
        <v>7.75</v>
      </c>
      <c r="F54" s="68">
        <v>9.16</v>
      </c>
      <c r="G54" s="68">
        <v>12.31</v>
      </c>
      <c r="H54" s="68">
        <v>186</v>
      </c>
      <c r="I54" s="13">
        <v>437</v>
      </c>
      <c r="J54" s="24" t="s">
        <v>111</v>
      </c>
      <c r="K54" s="65" t="s">
        <v>106</v>
      </c>
      <c r="L54" s="63" t="s">
        <v>101</v>
      </c>
      <c r="M54" s="66">
        <v>34.15</v>
      </c>
      <c r="N54" s="66">
        <v>11.56</v>
      </c>
      <c r="O54" s="66">
        <v>11.69</v>
      </c>
      <c r="P54" s="66">
        <v>6.48</v>
      </c>
      <c r="Q54" s="66">
        <v>177.47</v>
      </c>
      <c r="R54" s="13">
        <v>462</v>
      </c>
    </row>
    <row r="55" spans="1:18" ht="21" customHeight="1">
      <c r="A55" s="13"/>
      <c r="B55" s="65" t="s">
        <v>32</v>
      </c>
      <c r="C55" s="67">
        <v>100</v>
      </c>
      <c r="D55" s="68">
        <v>11.08</v>
      </c>
      <c r="E55" s="68">
        <v>5.48</v>
      </c>
      <c r="F55" s="68">
        <v>4.2300000000000004</v>
      </c>
      <c r="G55" s="68">
        <v>23.95</v>
      </c>
      <c r="H55" s="68">
        <v>155.80000000000001</v>
      </c>
      <c r="I55" s="13">
        <v>508</v>
      </c>
      <c r="J55" s="13"/>
      <c r="K55" s="65" t="s">
        <v>32</v>
      </c>
      <c r="L55" s="67">
        <v>120</v>
      </c>
      <c r="M55" s="68">
        <v>13.23</v>
      </c>
      <c r="N55" s="68">
        <v>6.58</v>
      </c>
      <c r="O55" s="68">
        <v>5.08</v>
      </c>
      <c r="P55" s="68">
        <v>28.74</v>
      </c>
      <c r="Q55" s="68">
        <v>186.96</v>
      </c>
      <c r="R55" s="13">
        <v>508</v>
      </c>
    </row>
    <row r="56" spans="1:18" ht="21" customHeight="1">
      <c r="A56" s="36"/>
      <c r="B56" s="65" t="s">
        <v>126</v>
      </c>
      <c r="C56" s="63">
        <v>20</v>
      </c>
      <c r="D56" s="66">
        <v>3.73</v>
      </c>
      <c r="E56" s="66">
        <v>0.5</v>
      </c>
      <c r="F56" s="66">
        <v>2.2999999999999998</v>
      </c>
      <c r="G56" s="66">
        <v>2.08</v>
      </c>
      <c r="H56" s="66">
        <v>28.57</v>
      </c>
      <c r="I56" s="36">
        <v>43</v>
      </c>
      <c r="J56" s="36"/>
      <c r="K56" s="65" t="s">
        <v>124</v>
      </c>
      <c r="L56" s="69">
        <v>30</v>
      </c>
      <c r="M56" s="70">
        <v>4.7699999999999996</v>
      </c>
      <c r="N56" s="66">
        <v>0.33</v>
      </c>
      <c r="O56" s="66">
        <v>0.06</v>
      </c>
      <c r="P56" s="66">
        <v>1.1399999999999999</v>
      </c>
      <c r="Q56" s="66">
        <v>6.4</v>
      </c>
      <c r="R56" s="13"/>
    </row>
    <row r="57" spans="1:18" ht="37.5">
      <c r="A57" s="13"/>
      <c r="B57" s="65" t="s">
        <v>44</v>
      </c>
      <c r="C57" s="67">
        <v>200</v>
      </c>
      <c r="D57" s="70">
        <v>2.34</v>
      </c>
      <c r="E57" s="68">
        <v>1.1399999999999999</v>
      </c>
      <c r="F57" s="68">
        <v>0.66</v>
      </c>
      <c r="G57" s="68">
        <v>6.82</v>
      </c>
      <c r="H57" s="68">
        <v>37.799999999999997</v>
      </c>
      <c r="I57" s="13">
        <v>692</v>
      </c>
      <c r="J57" s="13"/>
      <c r="K57" s="65" t="s">
        <v>135</v>
      </c>
      <c r="L57" s="69">
        <v>200</v>
      </c>
      <c r="M57" s="70">
        <v>6.7</v>
      </c>
      <c r="N57" s="70">
        <v>0.3</v>
      </c>
      <c r="O57" s="70">
        <v>0.05</v>
      </c>
      <c r="P57" s="70">
        <v>15.2</v>
      </c>
      <c r="Q57" s="70">
        <v>60</v>
      </c>
      <c r="R57" s="13">
        <v>686</v>
      </c>
    </row>
    <row r="58" spans="1:18" ht="18.75">
      <c r="A58" s="13"/>
      <c r="B58" s="65" t="s">
        <v>17</v>
      </c>
      <c r="C58" s="67">
        <v>30</v>
      </c>
      <c r="D58" s="70">
        <v>2.16</v>
      </c>
      <c r="E58" s="68">
        <v>2.2799999999999998</v>
      </c>
      <c r="F58" s="68">
        <v>0.24</v>
      </c>
      <c r="G58" s="68">
        <v>17.399999999999999</v>
      </c>
      <c r="H58" s="68">
        <v>78.38</v>
      </c>
      <c r="I58" s="13"/>
      <c r="J58" s="13"/>
      <c r="K58" s="65" t="s">
        <v>17</v>
      </c>
      <c r="L58" s="67">
        <v>30</v>
      </c>
      <c r="M58" s="70">
        <v>2.16</v>
      </c>
      <c r="N58" s="68">
        <v>2.2799999999999998</v>
      </c>
      <c r="O58" s="68">
        <v>0.24</v>
      </c>
      <c r="P58" s="68">
        <v>17.399999999999999</v>
      </c>
      <c r="Q58" s="68">
        <v>78.38</v>
      </c>
      <c r="R58" s="13"/>
    </row>
    <row r="59" spans="1:18" ht="21" customHeight="1">
      <c r="A59" s="144" t="s">
        <v>112</v>
      </c>
      <c r="B59" s="75"/>
      <c r="C59" s="76">
        <v>450</v>
      </c>
      <c r="D59" s="77">
        <f>SUM(D54:D58)</f>
        <v>61.009999999999991</v>
      </c>
      <c r="E59" s="77">
        <f>SUM(E54:E58)</f>
        <v>17.150000000000002</v>
      </c>
      <c r="F59" s="77">
        <f>SUM(F54:F58)</f>
        <v>16.59</v>
      </c>
      <c r="G59" s="77">
        <f>SUM(G54:G58)</f>
        <v>62.559999999999995</v>
      </c>
      <c r="H59" s="77">
        <f>SUM(H54:H58)</f>
        <v>486.55</v>
      </c>
      <c r="I59" s="24"/>
      <c r="J59" s="144" t="s">
        <v>112</v>
      </c>
      <c r="K59" s="75"/>
      <c r="L59" s="76">
        <v>540</v>
      </c>
      <c r="M59" s="77">
        <f>SUM(M54:M58)</f>
        <v>61.009999999999991</v>
      </c>
      <c r="N59" s="77">
        <f>SUM(N54:N58)</f>
        <v>21.05</v>
      </c>
      <c r="O59" s="77">
        <f>SUM(O54:O58)</f>
        <v>17.119999999999997</v>
      </c>
      <c r="P59" s="77">
        <f>SUM(P54:P58)</f>
        <v>68.960000000000008</v>
      </c>
      <c r="Q59" s="77">
        <f>SUM(Q54:Q58)</f>
        <v>509.21</v>
      </c>
      <c r="R59" s="82"/>
    </row>
    <row r="60" spans="1:18" ht="37.5">
      <c r="A60" s="80" t="s">
        <v>122</v>
      </c>
      <c r="B60" s="65" t="s">
        <v>51</v>
      </c>
      <c r="C60" s="73">
        <v>250</v>
      </c>
      <c r="D60" s="74">
        <v>11.23</v>
      </c>
      <c r="E60" s="74">
        <v>6.46</v>
      </c>
      <c r="F60" s="74">
        <v>3.46</v>
      </c>
      <c r="G60" s="74">
        <v>30.83</v>
      </c>
      <c r="H60" s="74">
        <v>149.5</v>
      </c>
      <c r="I60" s="63">
        <v>148</v>
      </c>
      <c r="J60" s="80" t="s">
        <v>122</v>
      </c>
      <c r="K60" s="65" t="s">
        <v>49</v>
      </c>
      <c r="L60" s="63">
        <v>250</v>
      </c>
      <c r="M60" s="66">
        <v>16.54</v>
      </c>
      <c r="N60" s="66">
        <v>5.82</v>
      </c>
      <c r="O60" s="66">
        <v>7.04</v>
      </c>
      <c r="P60" s="66">
        <v>7.14</v>
      </c>
      <c r="Q60" s="66">
        <v>195.13</v>
      </c>
      <c r="R60" s="63">
        <v>124</v>
      </c>
    </row>
    <row r="61" spans="1:18" ht="18.75">
      <c r="A61" s="36"/>
      <c r="B61" s="121" t="s">
        <v>97</v>
      </c>
      <c r="C61" s="132">
        <v>80</v>
      </c>
      <c r="D61" s="133">
        <v>34.06</v>
      </c>
      <c r="E61" s="134">
        <v>15.25</v>
      </c>
      <c r="F61" s="134">
        <v>3.54</v>
      </c>
      <c r="G61" s="134">
        <v>10.68</v>
      </c>
      <c r="H61" s="134">
        <v>175.57</v>
      </c>
      <c r="I61" s="36">
        <v>500</v>
      </c>
      <c r="J61" s="13"/>
      <c r="K61" s="65" t="s">
        <v>20</v>
      </c>
      <c r="L61" s="69">
        <v>250</v>
      </c>
      <c r="M61" s="70">
        <v>42.13</v>
      </c>
      <c r="N61" s="70">
        <v>23.11</v>
      </c>
      <c r="O61" s="70">
        <v>9.3000000000000007</v>
      </c>
      <c r="P61" s="70">
        <v>41.34</v>
      </c>
      <c r="Q61" s="74">
        <v>451.13</v>
      </c>
      <c r="R61" s="13">
        <v>492</v>
      </c>
    </row>
    <row r="62" spans="1:18" ht="22.5" customHeight="1">
      <c r="A62" s="13"/>
      <c r="B62" s="65" t="s">
        <v>33</v>
      </c>
      <c r="C62" s="69">
        <v>150</v>
      </c>
      <c r="D62" s="70">
        <v>11.37</v>
      </c>
      <c r="E62" s="70">
        <v>3.46</v>
      </c>
      <c r="F62" s="70">
        <v>4.8</v>
      </c>
      <c r="G62" s="70">
        <v>34.96</v>
      </c>
      <c r="H62" s="70">
        <v>196.9</v>
      </c>
      <c r="I62" s="13">
        <v>512</v>
      </c>
      <c r="J62" s="63"/>
      <c r="K62" s="38" t="s">
        <v>125</v>
      </c>
      <c r="L62" s="43">
        <v>40</v>
      </c>
      <c r="M62" s="44">
        <v>5.46</v>
      </c>
      <c r="N62" s="44">
        <v>0.32</v>
      </c>
      <c r="O62" s="44">
        <v>0.04</v>
      </c>
      <c r="P62" s="44">
        <v>1</v>
      </c>
      <c r="Q62" s="44">
        <v>5.6</v>
      </c>
      <c r="R62" s="63"/>
    </row>
    <row r="63" spans="1:18" ht="22.5" customHeight="1">
      <c r="A63" s="63"/>
      <c r="B63" s="65" t="s">
        <v>98</v>
      </c>
      <c r="C63" s="69">
        <v>30</v>
      </c>
      <c r="D63" s="70">
        <v>2.25</v>
      </c>
      <c r="E63" s="69">
        <v>0.98</v>
      </c>
      <c r="F63" s="69">
        <v>0.74</v>
      </c>
      <c r="G63" s="69">
        <v>2.67</v>
      </c>
      <c r="H63" s="69">
        <v>21</v>
      </c>
      <c r="I63" s="63">
        <v>587</v>
      </c>
      <c r="J63" s="13"/>
      <c r="K63" s="121" t="s">
        <v>54</v>
      </c>
      <c r="L63" s="122">
        <v>180</v>
      </c>
      <c r="M63" s="118">
        <v>8</v>
      </c>
      <c r="N63" s="118">
        <v>0.45</v>
      </c>
      <c r="O63" s="118">
        <v>0.09</v>
      </c>
      <c r="P63" s="118">
        <v>9.09</v>
      </c>
      <c r="Q63" s="118">
        <v>74.52</v>
      </c>
      <c r="R63" s="36">
        <v>707</v>
      </c>
    </row>
    <row r="64" spans="1:18" ht="18.75">
      <c r="A64" s="13"/>
      <c r="B64" s="65" t="s">
        <v>81</v>
      </c>
      <c r="C64" s="63">
        <v>40</v>
      </c>
      <c r="D64" s="66">
        <v>5.22</v>
      </c>
      <c r="E64" s="66">
        <v>0.53</v>
      </c>
      <c r="F64" s="66">
        <v>1.8</v>
      </c>
      <c r="G64" s="66">
        <v>3.04</v>
      </c>
      <c r="H64" s="66">
        <v>30.4</v>
      </c>
      <c r="I64" s="13">
        <v>34</v>
      </c>
      <c r="J64" s="63"/>
      <c r="K64" s="65" t="s">
        <v>17</v>
      </c>
      <c r="L64" s="67">
        <v>40</v>
      </c>
      <c r="M64" s="70">
        <v>2.88</v>
      </c>
      <c r="N64" s="68">
        <v>3.04</v>
      </c>
      <c r="O64" s="68">
        <v>0.32</v>
      </c>
      <c r="P64" s="68">
        <v>19.68</v>
      </c>
      <c r="Q64" s="68">
        <v>104.5</v>
      </c>
      <c r="R64" s="13"/>
    </row>
    <row r="65" spans="1:18" ht="18.75">
      <c r="A65" s="63"/>
      <c r="B65" s="121" t="s">
        <v>54</v>
      </c>
      <c r="C65" s="122">
        <v>180</v>
      </c>
      <c r="D65" s="118">
        <v>8</v>
      </c>
      <c r="E65" s="118">
        <v>0.45</v>
      </c>
      <c r="F65" s="118">
        <v>0.09</v>
      </c>
      <c r="G65" s="118">
        <v>9.09</v>
      </c>
      <c r="H65" s="118">
        <v>74.52</v>
      </c>
      <c r="I65" s="36">
        <v>707</v>
      </c>
      <c r="J65" s="13"/>
      <c r="K65" s="115"/>
      <c r="L65" s="76"/>
      <c r="M65" s="77"/>
      <c r="N65" s="77"/>
      <c r="O65" s="77"/>
      <c r="P65" s="77"/>
      <c r="Q65" s="77"/>
      <c r="R65" s="80"/>
    </row>
    <row r="66" spans="1:18" ht="18.75">
      <c r="A66" s="13"/>
      <c r="B66" s="65" t="s">
        <v>17</v>
      </c>
      <c r="C66" s="67">
        <v>40</v>
      </c>
      <c r="D66" s="70">
        <v>2.88</v>
      </c>
      <c r="E66" s="68">
        <v>3.04</v>
      </c>
      <c r="F66" s="68">
        <v>0.32</v>
      </c>
      <c r="G66" s="68">
        <v>23.2</v>
      </c>
      <c r="H66" s="68">
        <v>104.5</v>
      </c>
      <c r="I66" s="13"/>
      <c r="J66" s="13"/>
      <c r="K66" s="115"/>
      <c r="L66" s="76"/>
      <c r="M66" s="77"/>
      <c r="N66" s="77"/>
      <c r="O66" s="77"/>
      <c r="P66" s="77"/>
      <c r="Q66" s="77"/>
      <c r="R66" s="24"/>
    </row>
    <row r="67" spans="1:18" ht="24" customHeight="1">
      <c r="A67" s="144" t="s">
        <v>123</v>
      </c>
      <c r="B67" s="115"/>
      <c r="C67" s="80">
        <f t="shared" ref="C67:H67" si="15">SUM(C60:C66)</f>
        <v>770</v>
      </c>
      <c r="D67" s="83">
        <f t="shared" si="15"/>
        <v>75.010000000000005</v>
      </c>
      <c r="E67" s="83">
        <f t="shared" si="15"/>
        <v>30.17</v>
      </c>
      <c r="F67" s="83">
        <f t="shared" si="15"/>
        <v>14.750000000000002</v>
      </c>
      <c r="G67" s="83">
        <f t="shared" si="15"/>
        <v>114.47000000000001</v>
      </c>
      <c r="H67" s="83">
        <f t="shared" si="15"/>
        <v>752.39</v>
      </c>
      <c r="I67" s="24"/>
      <c r="J67" s="144" t="s">
        <v>123</v>
      </c>
      <c r="K67" s="115"/>
      <c r="L67" s="76">
        <f>SUM(L60:L66)</f>
        <v>760</v>
      </c>
      <c r="M67" s="76">
        <f t="shared" ref="M67:Q67" si="16">SUM(M60:M66)</f>
        <v>75.009999999999991</v>
      </c>
      <c r="N67" s="76">
        <f t="shared" si="16"/>
        <v>32.74</v>
      </c>
      <c r="O67" s="76">
        <f t="shared" si="16"/>
        <v>16.79</v>
      </c>
      <c r="P67" s="76">
        <f t="shared" si="16"/>
        <v>78.25</v>
      </c>
      <c r="Q67" s="76">
        <f t="shared" si="16"/>
        <v>830.88</v>
      </c>
      <c r="R67" s="80"/>
    </row>
    <row r="68" spans="1:18" ht="22.5" customHeight="1">
      <c r="A68" s="100" t="s">
        <v>79</v>
      </c>
      <c r="B68" s="100"/>
      <c r="C68" s="80">
        <f t="shared" ref="C68:H68" si="17">C67+C59</f>
        <v>1220</v>
      </c>
      <c r="D68" s="83">
        <f t="shared" si="17"/>
        <v>136.01999999999998</v>
      </c>
      <c r="E68" s="80">
        <f t="shared" si="17"/>
        <v>47.320000000000007</v>
      </c>
      <c r="F68" s="80">
        <f t="shared" si="17"/>
        <v>31.340000000000003</v>
      </c>
      <c r="G68" s="80">
        <f t="shared" si="17"/>
        <v>177.03</v>
      </c>
      <c r="H68" s="80">
        <f t="shared" si="17"/>
        <v>1238.94</v>
      </c>
      <c r="I68" s="24"/>
      <c r="J68" s="100" t="s">
        <v>79</v>
      </c>
      <c r="K68" s="100"/>
      <c r="L68" s="76">
        <f t="shared" ref="L68:Q68" si="18">L67+L59</f>
        <v>1300</v>
      </c>
      <c r="M68" s="77">
        <f t="shared" si="18"/>
        <v>136.01999999999998</v>
      </c>
      <c r="N68" s="76">
        <f t="shared" si="18"/>
        <v>53.790000000000006</v>
      </c>
      <c r="O68" s="76">
        <f t="shared" si="18"/>
        <v>33.909999999999997</v>
      </c>
      <c r="P68" s="76">
        <f t="shared" si="18"/>
        <v>147.21</v>
      </c>
      <c r="Q68" s="76">
        <f t="shared" si="18"/>
        <v>1340.09</v>
      </c>
      <c r="R68" s="80"/>
    </row>
    <row r="69" spans="1:18" ht="26.25" customHeight="1">
      <c r="A69" s="143" t="s">
        <v>120</v>
      </c>
      <c r="B69" s="125"/>
      <c r="C69" s="135"/>
      <c r="D69" s="136"/>
      <c r="E69" s="111"/>
      <c r="F69" s="111"/>
      <c r="G69" s="111"/>
      <c r="H69" s="136"/>
      <c r="I69" s="128"/>
      <c r="J69" s="143" t="s">
        <v>121</v>
      </c>
      <c r="K69" s="10"/>
      <c r="L69" s="21"/>
      <c r="M69" s="22"/>
      <c r="N69" s="111"/>
      <c r="O69" s="111"/>
      <c r="P69" s="111"/>
      <c r="Q69" s="22"/>
      <c r="R69" s="20"/>
    </row>
    <row r="70" spans="1:18" ht="37.5">
      <c r="A70" s="24" t="s">
        <v>111</v>
      </c>
      <c r="B70" s="65" t="s">
        <v>36</v>
      </c>
      <c r="C70" s="63">
        <v>80</v>
      </c>
      <c r="D70" s="66">
        <v>33.159999999999997</v>
      </c>
      <c r="E70" s="66">
        <v>10.34</v>
      </c>
      <c r="F70" s="66">
        <v>9.4499999999999993</v>
      </c>
      <c r="G70" s="66">
        <v>18.62</v>
      </c>
      <c r="H70" s="66">
        <v>173.58</v>
      </c>
      <c r="I70" s="13">
        <v>498</v>
      </c>
      <c r="J70" s="24" t="s">
        <v>111</v>
      </c>
      <c r="K70" s="65" t="s">
        <v>37</v>
      </c>
      <c r="L70" s="63" t="s">
        <v>38</v>
      </c>
      <c r="M70" s="66">
        <v>31.69</v>
      </c>
      <c r="N70" s="66">
        <v>14.47</v>
      </c>
      <c r="O70" s="66">
        <v>13.3</v>
      </c>
      <c r="P70" s="66">
        <v>34.04</v>
      </c>
      <c r="Q70" s="66">
        <v>164.8</v>
      </c>
      <c r="R70" s="63">
        <v>374</v>
      </c>
    </row>
    <row r="71" spans="1:18" ht="26.25" customHeight="1">
      <c r="A71" s="13"/>
      <c r="B71" s="65" t="s">
        <v>39</v>
      </c>
      <c r="C71" s="67">
        <v>150</v>
      </c>
      <c r="D71" s="68">
        <v>17.760000000000002</v>
      </c>
      <c r="E71" s="68">
        <v>3.8</v>
      </c>
      <c r="F71" s="68">
        <v>6.8</v>
      </c>
      <c r="G71" s="68">
        <v>22.21</v>
      </c>
      <c r="H71" s="68">
        <v>151.4</v>
      </c>
      <c r="I71" s="13">
        <v>520</v>
      </c>
      <c r="J71" s="13"/>
      <c r="K71" s="65" t="s">
        <v>39</v>
      </c>
      <c r="L71" s="67">
        <v>150</v>
      </c>
      <c r="M71" s="68">
        <v>17.760000000000002</v>
      </c>
      <c r="N71" s="68">
        <v>3.8</v>
      </c>
      <c r="O71" s="68">
        <v>6.8</v>
      </c>
      <c r="P71" s="68">
        <v>22.21</v>
      </c>
      <c r="Q71" s="68">
        <v>151.4</v>
      </c>
      <c r="R71" s="13">
        <v>520</v>
      </c>
    </row>
    <row r="72" spans="1:18" ht="37.5">
      <c r="A72" s="63"/>
      <c r="B72" s="38" t="s">
        <v>125</v>
      </c>
      <c r="C72" s="43">
        <v>20</v>
      </c>
      <c r="D72" s="44">
        <v>2.73</v>
      </c>
      <c r="E72" s="44">
        <v>0.16</v>
      </c>
      <c r="F72" s="44">
        <v>0.02</v>
      </c>
      <c r="G72" s="44">
        <v>0.5</v>
      </c>
      <c r="H72" s="44">
        <v>2.8</v>
      </c>
      <c r="I72" s="63"/>
      <c r="J72" s="63"/>
      <c r="K72" s="38" t="s">
        <v>23</v>
      </c>
      <c r="L72" s="43">
        <v>25</v>
      </c>
      <c r="M72" s="44">
        <v>7.1</v>
      </c>
      <c r="N72" s="44">
        <v>0.73</v>
      </c>
      <c r="O72" s="44">
        <v>0.04</v>
      </c>
      <c r="P72" s="44">
        <v>1.48</v>
      </c>
      <c r="Q72" s="44">
        <v>9.25</v>
      </c>
      <c r="R72" s="63"/>
    </row>
    <row r="73" spans="1:18" ht="21" customHeight="1">
      <c r="A73" s="13"/>
      <c r="B73" s="65" t="s">
        <v>22</v>
      </c>
      <c r="C73" s="69" t="s">
        <v>42</v>
      </c>
      <c r="D73" s="70">
        <v>5.2</v>
      </c>
      <c r="E73" s="70">
        <v>0.3</v>
      </c>
      <c r="F73" s="70">
        <v>0.05</v>
      </c>
      <c r="G73" s="70">
        <v>15.2</v>
      </c>
      <c r="H73" s="70">
        <v>60</v>
      </c>
      <c r="I73" s="13">
        <v>686</v>
      </c>
      <c r="J73" s="13"/>
      <c r="K73" s="65" t="s">
        <v>16</v>
      </c>
      <c r="L73" s="69" t="s">
        <v>43</v>
      </c>
      <c r="M73" s="70">
        <v>2.2999999999999998</v>
      </c>
      <c r="N73" s="70">
        <v>0.19</v>
      </c>
      <c r="O73" s="70">
        <v>0.04</v>
      </c>
      <c r="P73" s="70">
        <v>6.42</v>
      </c>
      <c r="Q73" s="70">
        <v>43.9</v>
      </c>
      <c r="R73" s="13">
        <v>685</v>
      </c>
    </row>
    <row r="74" spans="1:18" ht="22.5" customHeight="1">
      <c r="A74" s="13"/>
      <c r="B74" s="65" t="s">
        <v>17</v>
      </c>
      <c r="C74" s="67">
        <v>30</v>
      </c>
      <c r="D74" s="70">
        <v>2.16</v>
      </c>
      <c r="E74" s="68">
        <v>2.2799999999999998</v>
      </c>
      <c r="F74" s="68">
        <v>0.24</v>
      </c>
      <c r="G74" s="68">
        <v>17.399999999999999</v>
      </c>
      <c r="H74" s="68">
        <v>78.38</v>
      </c>
      <c r="I74" s="13"/>
      <c r="J74" s="13"/>
      <c r="K74" s="65" t="s">
        <v>17</v>
      </c>
      <c r="L74" s="67">
        <v>30</v>
      </c>
      <c r="M74" s="70">
        <v>2.16</v>
      </c>
      <c r="N74" s="68">
        <v>2.2799999999999998</v>
      </c>
      <c r="O74" s="68">
        <v>0.24</v>
      </c>
      <c r="P74" s="68">
        <v>17.399999999999999</v>
      </c>
      <c r="Q74" s="68">
        <v>78.38</v>
      </c>
      <c r="R74" s="13"/>
    </row>
    <row r="75" spans="1:18" ht="22.5" customHeight="1">
      <c r="A75" s="144" t="s">
        <v>112</v>
      </c>
      <c r="B75" s="155"/>
      <c r="C75" s="156">
        <v>499</v>
      </c>
      <c r="D75" s="156">
        <f>SUM(D69:D74)</f>
        <v>61.010000000000005</v>
      </c>
      <c r="E75" s="157">
        <f>SUM(E69:E74)</f>
        <v>16.880000000000003</v>
      </c>
      <c r="F75" s="157">
        <f>SUM(F69:F74)</f>
        <v>16.559999999999999</v>
      </c>
      <c r="G75" s="157">
        <f>SUM(G69:G74)</f>
        <v>73.930000000000007</v>
      </c>
      <c r="H75" s="157">
        <f>SUM(H69:H74)</f>
        <v>466.16</v>
      </c>
      <c r="I75" s="137"/>
      <c r="J75" s="144" t="s">
        <v>112</v>
      </c>
      <c r="K75" s="75"/>
      <c r="L75" s="76">
        <v>552</v>
      </c>
      <c r="M75" s="77">
        <f>SUM(M70:M74)</f>
        <v>61.010000000000005</v>
      </c>
      <c r="N75" s="77">
        <f>SUM(N70:N74)</f>
        <v>21.470000000000002</v>
      </c>
      <c r="O75" s="77">
        <f>SUM(O70:O74)</f>
        <v>20.419999999999998</v>
      </c>
      <c r="P75" s="77">
        <f>SUM(P70:P74)</f>
        <v>81.549999999999983</v>
      </c>
      <c r="Q75" s="77">
        <f>SUM(Q70:Q74)</f>
        <v>447.73</v>
      </c>
      <c r="R75" s="80"/>
    </row>
    <row r="76" spans="1:18" ht="27.75" customHeight="1">
      <c r="A76" s="80" t="s">
        <v>122</v>
      </c>
      <c r="B76" s="65" t="s">
        <v>48</v>
      </c>
      <c r="C76" s="63">
        <v>250</v>
      </c>
      <c r="D76" s="66">
        <v>11.35</v>
      </c>
      <c r="E76" s="66">
        <v>5.77</v>
      </c>
      <c r="F76" s="66">
        <v>4.09</v>
      </c>
      <c r="G76" s="66">
        <v>14.25</v>
      </c>
      <c r="H76" s="66">
        <v>116.93</v>
      </c>
      <c r="I76" s="63">
        <v>155</v>
      </c>
      <c r="J76" s="80" t="s">
        <v>122</v>
      </c>
      <c r="K76" s="65" t="s">
        <v>48</v>
      </c>
      <c r="L76" s="63">
        <v>250</v>
      </c>
      <c r="M76" s="66">
        <v>11.35</v>
      </c>
      <c r="N76" s="66">
        <v>5.77</v>
      </c>
      <c r="O76" s="66">
        <v>4.09</v>
      </c>
      <c r="P76" s="66">
        <v>14.25</v>
      </c>
      <c r="Q76" s="66">
        <v>116.93</v>
      </c>
      <c r="R76" s="63">
        <v>155</v>
      </c>
    </row>
    <row r="77" spans="1:18" ht="26.25" customHeight="1">
      <c r="A77" s="13"/>
      <c r="B77" s="65" t="s">
        <v>138</v>
      </c>
      <c r="C77" s="63" t="s">
        <v>91</v>
      </c>
      <c r="D77" s="66">
        <v>38.340000000000003</v>
      </c>
      <c r="E77" s="66">
        <v>11.29</v>
      </c>
      <c r="F77" s="66">
        <v>4.62</v>
      </c>
      <c r="G77" s="66">
        <v>3.57</v>
      </c>
      <c r="H77" s="66">
        <v>101.12</v>
      </c>
      <c r="I77" s="63">
        <v>488</v>
      </c>
      <c r="J77" s="13"/>
      <c r="K77" s="72" t="s">
        <v>130</v>
      </c>
      <c r="L77" s="69" t="s">
        <v>31</v>
      </c>
      <c r="M77" s="70">
        <v>38.590000000000003</v>
      </c>
      <c r="N77" s="70">
        <v>9.0399999999999991</v>
      </c>
      <c r="O77" s="70">
        <v>11.96</v>
      </c>
      <c r="P77" s="70">
        <v>2.94</v>
      </c>
      <c r="Q77" s="70">
        <v>152.18</v>
      </c>
      <c r="R77" s="13">
        <v>433</v>
      </c>
    </row>
    <row r="78" spans="1:18" ht="26.25" customHeight="1">
      <c r="A78" s="63"/>
      <c r="B78" s="65" t="s">
        <v>21</v>
      </c>
      <c r="C78" s="63">
        <v>150</v>
      </c>
      <c r="D78" s="66">
        <v>10.29</v>
      </c>
      <c r="E78" s="66">
        <v>5.32</v>
      </c>
      <c r="F78" s="66">
        <v>4.92</v>
      </c>
      <c r="G78" s="66">
        <v>26.8</v>
      </c>
      <c r="H78" s="66">
        <v>219.5</v>
      </c>
      <c r="I78" s="63">
        <v>332</v>
      </c>
      <c r="J78" s="63"/>
      <c r="K78" s="65" t="s">
        <v>21</v>
      </c>
      <c r="L78" s="63">
        <v>150</v>
      </c>
      <c r="M78" s="66">
        <v>10.29</v>
      </c>
      <c r="N78" s="66">
        <v>5.32</v>
      </c>
      <c r="O78" s="66">
        <v>4.92</v>
      </c>
      <c r="P78" s="66">
        <v>26.8</v>
      </c>
      <c r="Q78" s="66">
        <v>219.5</v>
      </c>
      <c r="R78" s="63">
        <v>332</v>
      </c>
    </row>
    <row r="79" spans="1:18" ht="20.25" customHeight="1">
      <c r="A79" s="13"/>
      <c r="B79" s="65" t="s">
        <v>124</v>
      </c>
      <c r="C79" s="43">
        <v>40</v>
      </c>
      <c r="D79" s="44">
        <v>6.71</v>
      </c>
      <c r="E79" s="44">
        <v>0.44</v>
      </c>
      <c r="F79" s="44">
        <v>0.08</v>
      </c>
      <c r="G79" s="44">
        <v>1.52</v>
      </c>
      <c r="H79" s="44">
        <v>8.5399999999999991</v>
      </c>
      <c r="I79" s="13">
        <v>24</v>
      </c>
      <c r="J79" s="63"/>
      <c r="K79" s="65" t="s">
        <v>124</v>
      </c>
      <c r="L79" s="122">
        <v>25</v>
      </c>
      <c r="M79" s="118">
        <v>3.9</v>
      </c>
      <c r="N79" s="118">
        <v>0.28000000000000003</v>
      </c>
      <c r="O79" s="118">
        <v>0.05</v>
      </c>
      <c r="P79" s="118">
        <v>0.95</v>
      </c>
      <c r="Q79" s="118">
        <v>5.34</v>
      </c>
      <c r="R79" s="36"/>
    </row>
    <row r="80" spans="1:18" ht="18.75">
      <c r="A80" s="63"/>
      <c r="B80" s="72" t="s">
        <v>105</v>
      </c>
      <c r="C80" s="63">
        <v>200</v>
      </c>
      <c r="D80" s="66">
        <v>5.44</v>
      </c>
      <c r="E80" s="66">
        <v>0.15</v>
      </c>
      <c r="F80" s="66">
        <v>0.14000000000000001</v>
      </c>
      <c r="G80" s="66">
        <v>9.93</v>
      </c>
      <c r="H80" s="66">
        <v>64</v>
      </c>
      <c r="I80" s="63">
        <v>699</v>
      </c>
      <c r="J80" s="137"/>
      <c r="K80" s="121" t="s">
        <v>54</v>
      </c>
      <c r="L80" s="122">
        <v>180</v>
      </c>
      <c r="M80" s="118">
        <v>8</v>
      </c>
      <c r="N80" s="118">
        <v>0.45</v>
      </c>
      <c r="O80" s="118">
        <v>0.09</v>
      </c>
      <c r="P80" s="118">
        <v>9.09</v>
      </c>
      <c r="Q80" s="118">
        <v>74.52</v>
      </c>
      <c r="R80" s="36">
        <v>707</v>
      </c>
    </row>
    <row r="81" spans="1:18" ht="24.75" customHeight="1">
      <c r="A81" s="13"/>
      <c r="B81" s="65" t="s">
        <v>17</v>
      </c>
      <c r="C81" s="67">
        <v>40</v>
      </c>
      <c r="D81" s="70">
        <v>2.88</v>
      </c>
      <c r="E81" s="68">
        <v>3.04</v>
      </c>
      <c r="F81" s="68">
        <v>0.32</v>
      </c>
      <c r="G81" s="68">
        <v>23.2</v>
      </c>
      <c r="H81" s="68">
        <v>104.5</v>
      </c>
      <c r="I81" s="13"/>
      <c r="J81" s="63"/>
      <c r="K81" s="65" t="s">
        <v>17</v>
      </c>
      <c r="L81" s="67">
        <v>40</v>
      </c>
      <c r="M81" s="70">
        <v>2.88</v>
      </c>
      <c r="N81" s="68">
        <v>3.04</v>
      </c>
      <c r="O81" s="68">
        <v>0.32</v>
      </c>
      <c r="P81" s="68">
        <v>23.2</v>
      </c>
      <c r="Q81" s="68">
        <v>104.5</v>
      </c>
      <c r="R81" s="13"/>
    </row>
    <row r="82" spans="1:18" ht="21" customHeight="1">
      <c r="A82" s="144" t="s">
        <v>123</v>
      </c>
      <c r="B82" s="115"/>
      <c r="C82" s="80">
        <v>785</v>
      </c>
      <c r="D82" s="83">
        <f>SUM(D76:D81)</f>
        <v>75.009999999999991</v>
      </c>
      <c r="E82" s="83">
        <f>SUM(E76:E81)</f>
        <v>26.009999999999998</v>
      </c>
      <c r="F82" s="83">
        <f>SUM(F76:F81)</f>
        <v>14.170000000000002</v>
      </c>
      <c r="G82" s="83">
        <f>SUM(G76:G81)</f>
        <v>79.27000000000001</v>
      </c>
      <c r="H82" s="83">
        <f>SUM(H76:H81)</f>
        <v>614.59</v>
      </c>
      <c r="I82" s="13"/>
      <c r="J82" s="144" t="s">
        <v>123</v>
      </c>
      <c r="K82" s="115"/>
      <c r="L82" s="80">
        <v>745</v>
      </c>
      <c r="M82" s="83">
        <f>SUM(M76:M81)</f>
        <v>75.010000000000005</v>
      </c>
      <c r="N82" s="83">
        <f>SUM(N76:N81)</f>
        <v>23.9</v>
      </c>
      <c r="O82" s="83">
        <f>SUM(O76:O81)</f>
        <v>21.43</v>
      </c>
      <c r="P82" s="83">
        <f>SUM(P76:P81)</f>
        <v>77.23</v>
      </c>
      <c r="Q82" s="83">
        <f>SUM(Q76:Q81)</f>
        <v>672.97</v>
      </c>
      <c r="R82" s="13"/>
    </row>
    <row r="83" spans="1:18" ht="24" customHeight="1">
      <c r="A83" s="100" t="s">
        <v>79</v>
      </c>
      <c r="B83" s="100"/>
      <c r="C83" s="80">
        <f t="shared" ref="C83:H83" si="19">C82+C75</f>
        <v>1284</v>
      </c>
      <c r="D83" s="83">
        <f t="shared" si="19"/>
        <v>136.01999999999998</v>
      </c>
      <c r="E83" s="80">
        <f t="shared" si="19"/>
        <v>42.89</v>
      </c>
      <c r="F83" s="80">
        <f t="shared" si="19"/>
        <v>30.73</v>
      </c>
      <c r="G83" s="80">
        <f t="shared" si="19"/>
        <v>153.20000000000002</v>
      </c>
      <c r="H83" s="80">
        <f t="shared" si="19"/>
        <v>1080.75</v>
      </c>
      <c r="I83" s="13"/>
      <c r="J83" s="100" t="s">
        <v>79</v>
      </c>
      <c r="K83" s="100"/>
      <c r="L83" s="76">
        <f t="shared" ref="L83:Q83" si="20">L82+L75</f>
        <v>1297</v>
      </c>
      <c r="M83" s="77">
        <f t="shared" si="20"/>
        <v>136.02000000000001</v>
      </c>
      <c r="N83" s="76">
        <f t="shared" si="20"/>
        <v>45.370000000000005</v>
      </c>
      <c r="O83" s="76">
        <f t="shared" si="20"/>
        <v>41.849999999999994</v>
      </c>
      <c r="P83" s="76">
        <f t="shared" si="20"/>
        <v>158.77999999999997</v>
      </c>
      <c r="Q83" s="76">
        <f t="shared" si="20"/>
        <v>1120.7</v>
      </c>
      <c r="R83" s="80"/>
    </row>
    <row r="89" spans="1:18" ht="15.75" customHeight="1"/>
  </sheetData>
  <mergeCells count="16">
    <mergeCell ref="R3:R4"/>
    <mergeCell ref="B1:G1"/>
    <mergeCell ref="A3:A4"/>
    <mergeCell ref="B3:B4"/>
    <mergeCell ref="C3:C4"/>
    <mergeCell ref="D3:D4"/>
    <mergeCell ref="E3:G3"/>
    <mergeCell ref="Q3:Q4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9" orientation="portrait" r:id="rId1"/>
  <rowBreaks count="1" manualBreakCount="1">
    <brk id="52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A13" zoomScale="60" workbookViewId="0">
      <selection activeCell="K47" sqref="K47"/>
    </sheetView>
  </sheetViews>
  <sheetFormatPr defaultRowHeight="15"/>
  <cols>
    <col min="1" max="1" width="15.5703125" customWidth="1"/>
    <col min="2" max="2" width="37.140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34.8554687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176" t="s">
        <v>0</v>
      </c>
      <c r="C1" s="176"/>
      <c r="D1" s="176"/>
      <c r="E1" s="176"/>
      <c r="F1" s="176"/>
      <c r="G1" s="176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35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8" ht="15.75">
      <c r="A3" s="174" t="s">
        <v>107</v>
      </c>
      <c r="B3" s="177" t="s">
        <v>108</v>
      </c>
      <c r="C3" s="177" t="s">
        <v>109</v>
      </c>
      <c r="D3" s="179" t="s">
        <v>6</v>
      </c>
      <c r="E3" s="181" t="s">
        <v>7</v>
      </c>
      <c r="F3" s="182"/>
      <c r="G3" s="183"/>
      <c r="H3" s="179" t="s">
        <v>8</v>
      </c>
      <c r="I3" s="174" t="s">
        <v>3</v>
      </c>
      <c r="J3" s="174" t="s">
        <v>107</v>
      </c>
      <c r="K3" s="177" t="s">
        <v>108</v>
      </c>
      <c r="L3" s="177" t="s">
        <v>109</v>
      </c>
      <c r="M3" s="179" t="s">
        <v>6</v>
      </c>
      <c r="N3" s="181" t="s">
        <v>7</v>
      </c>
      <c r="O3" s="182"/>
      <c r="P3" s="183"/>
      <c r="Q3" s="179" t="s">
        <v>8</v>
      </c>
      <c r="R3" s="174" t="s">
        <v>3</v>
      </c>
    </row>
    <row r="4" spans="1:18" ht="15.75">
      <c r="A4" s="175"/>
      <c r="B4" s="178"/>
      <c r="C4" s="178"/>
      <c r="D4" s="180"/>
      <c r="E4" s="16" t="s">
        <v>9</v>
      </c>
      <c r="F4" s="16" t="s">
        <v>10</v>
      </c>
      <c r="G4" s="16" t="s">
        <v>11</v>
      </c>
      <c r="H4" s="180"/>
      <c r="I4" s="175"/>
      <c r="J4" s="175"/>
      <c r="K4" s="178"/>
      <c r="L4" s="178"/>
      <c r="M4" s="180"/>
      <c r="N4" s="16" t="s">
        <v>9</v>
      </c>
      <c r="O4" s="16" t="s">
        <v>10</v>
      </c>
      <c r="P4" s="16" t="s">
        <v>11</v>
      </c>
      <c r="Q4" s="180"/>
      <c r="R4" s="175"/>
    </row>
    <row r="5" spans="1:18" ht="37.5">
      <c r="A5" s="143" t="s">
        <v>110</v>
      </c>
      <c r="B5" s="10"/>
      <c r="C5" s="171"/>
      <c r="D5" s="172"/>
      <c r="E5" s="16"/>
      <c r="F5" s="16"/>
      <c r="G5" s="16"/>
      <c r="H5" s="172"/>
      <c r="I5" s="170"/>
      <c r="J5" s="143" t="s">
        <v>113</v>
      </c>
      <c r="K5" s="10"/>
      <c r="L5" s="171"/>
      <c r="M5" s="172"/>
      <c r="N5" s="16"/>
      <c r="O5" s="16"/>
      <c r="P5" s="16"/>
      <c r="Q5" s="172"/>
      <c r="R5" s="170"/>
    </row>
    <row r="6" spans="1:18" ht="37.5">
      <c r="A6" s="24" t="s">
        <v>111</v>
      </c>
      <c r="B6" s="72" t="s">
        <v>13</v>
      </c>
      <c r="C6" s="69">
        <v>110</v>
      </c>
      <c r="D6" s="70">
        <v>30.32</v>
      </c>
      <c r="E6" s="70">
        <v>7.3</v>
      </c>
      <c r="F6" s="70">
        <v>3.18</v>
      </c>
      <c r="G6" s="70">
        <v>12.8</v>
      </c>
      <c r="H6" s="70">
        <v>195.33</v>
      </c>
      <c r="I6" s="13">
        <v>340</v>
      </c>
      <c r="J6" s="24" t="s">
        <v>111</v>
      </c>
      <c r="K6" s="166" t="s">
        <v>127</v>
      </c>
      <c r="L6" s="69" t="s">
        <v>134</v>
      </c>
      <c r="M6" s="70">
        <v>45.11</v>
      </c>
      <c r="N6" s="70">
        <v>20.6</v>
      </c>
      <c r="O6" s="70">
        <v>10.55</v>
      </c>
      <c r="P6" s="70">
        <v>9.48</v>
      </c>
      <c r="Q6" s="70">
        <v>221.17</v>
      </c>
      <c r="R6" s="13">
        <v>362</v>
      </c>
    </row>
    <row r="7" spans="1:18" ht="37.5">
      <c r="A7" s="24"/>
      <c r="B7" s="121" t="s">
        <v>97</v>
      </c>
      <c r="C7" s="132">
        <v>50</v>
      </c>
      <c r="D7" s="133">
        <v>22.5</v>
      </c>
      <c r="E7" s="134">
        <v>9.5299999999999994</v>
      </c>
      <c r="F7" s="134">
        <v>2.21</v>
      </c>
      <c r="G7" s="134">
        <v>6.67</v>
      </c>
      <c r="H7" s="134">
        <v>84.73</v>
      </c>
      <c r="I7" s="36">
        <v>500</v>
      </c>
      <c r="J7" s="13"/>
      <c r="K7" s="65" t="s">
        <v>24</v>
      </c>
      <c r="L7" s="67">
        <v>15</v>
      </c>
      <c r="M7" s="68">
        <v>11.44</v>
      </c>
      <c r="N7" s="68">
        <v>3.48</v>
      </c>
      <c r="O7" s="68">
        <v>4.43</v>
      </c>
      <c r="P7" s="68">
        <v>0</v>
      </c>
      <c r="Q7" s="66">
        <v>53.75</v>
      </c>
      <c r="R7" s="13">
        <v>97</v>
      </c>
    </row>
    <row r="8" spans="1:18" ht="18.75">
      <c r="A8" s="13"/>
      <c r="B8" s="38" t="s">
        <v>125</v>
      </c>
      <c r="C8" s="43">
        <v>25</v>
      </c>
      <c r="D8" s="44">
        <v>3.73</v>
      </c>
      <c r="E8" s="44">
        <v>0.2</v>
      </c>
      <c r="F8" s="169">
        <v>2.5000000000000001E-2</v>
      </c>
      <c r="G8" s="44">
        <v>0.63</v>
      </c>
      <c r="H8" s="44">
        <v>3.5</v>
      </c>
      <c r="I8" s="63"/>
      <c r="J8" s="13"/>
      <c r="K8" s="65" t="s">
        <v>16</v>
      </c>
      <c r="L8" s="69" t="s">
        <v>43</v>
      </c>
      <c r="M8" s="70">
        <v>2.2999999999999998</v>
      </c>
      <c r="N8" s="70">
        <v>0.19</v>
      </c>
      <c r="O8" s="70">
        <v>0.04</v>
      </c>
      <c r="P8" s="70">
        <v>10.98</v>
      </c>
      <c r="Q8" s="70">
        <v>43.9</v>
      </c>
      <c r="R8" s="13">
        <v>685</v>
      </c>
    </row>
    <row r="9" spans="1:18" ht="18.75">
      <c r="A9" s="13"/>
      <c r="B9" s="65" t="s">
        <v>16</v>
      </c>
      <c r="C9" s="69" t="s">
        <v>43</v>
      </c>
      <c r="D9" s="70">
        <v>2.2999999999999998</v>
      </c>
      <c r="E9" s="70">
        <v>0.19</v>
      </c>
      <c r="F9" s="70">
        <v>0.04</v>
      </c>
      <c r="G9" s="70">
        <v>10.98</v>
      </c>
      <c r="H9" s="70">
        <v>43.9</v>
      </c>
      <c r="I9" s="13">
        <v>685</v>
      </c>
      <c r="J9" s="13"/>
      <c r="K9" s="65" t="s">
        <v>17</v>
      </c>
      <c r="L9" s="67">
        <v>30</v>
      </c>
      <c r="M9" s="70">
        <v>2.16</v>
      </c>
      <c r="N9" s="68">
        <v>2.2799999999999998</v>
      </c>
      <c r="O9" s="68">
        <v>0.24</v>
      </c>
      <c r="P9" s="68">
        <v>17.399999999999999</v>
      </c>
      <c r="Q9" s="68">
        <v>78.38</v>
      </c>
      <c r="R9" s="13"/>
    </row>
    <row r="10" spans="1:18" ht="18.75">
      <c r="A10" s="13"/>
      <c r="B10" s="65" t="s">
        <v>17</v>
      </c>
      <c r="C10" s="67">
        <v>30</v>
      </c>
      <c r="D10" s="70">
        <v>2.16</v>
      </c>
      <c r="E10" s="68">
        <v>2.2799999999999998</v>
      </c>
      <c r="F10" s="68">
        <v>0.24</v>
      </c>
      <c r="G10" s="68">
        <v>17.399999999999999</v>
      </c>
      <c r="H10" s="68">
        <v>78.38</v>
      </c>
      <c r="I10" s="13"/>
      <c r="J10" s="13"/>
      <c r="K10" s="65" t="s">
        <v>144</v>
      </c>
      <c r="L10" s="67" t="s">
        <v>60</v>
      </c>
      <c r="M10" s="70">
        <v>17.100000000000001</v>
      </c>
      <c r="N10" s="68">
        <v>1.5</v>
      </c>
      <c r="O10" s="68">
        <v>0.5</v>
      </c>
      <c r="P10" s="68">
        <v>21</v>
      </c>
      <c r="Q10" s="68">
        <v>44.4</v>
      </c>
      <c r="R10" s="13">
        <v>386</v>
      </c>
    </row>
    <row r="11" spans="1:18" ht="18.75">
      <c r="A11" s="13"/>
      <c r="B11" s="65" t="s">
        <v>144</v>
      </c>
      <c r="C11" s="67" t="s">
        <v>60</v>
      </c>
      <c r="D11" s="70">
        <v>17.100000000000001</v>
      </c>
      <c r="E11" s="68">
        <v>1.5</v>
      </c>
      <c r="F11" s="68">
        <v>0.5</v>
      </c>
      <c r="G11" s="68">
        <v>21</v>
      </c>
      <c r="H11" s="68">
        <v>44.4</v>
      </c>
      <c r="I11" s="13">
        <v>386</v>
      </c>
      <c r="J11" s="13"/>
      <c r="K11" s="65"/>
      <c r="L11" s="67"/>
      <c r="M11" s="70"/>
      <c r="N11" s="68"/>
      <c r="O11" s="68"/>
      <c r="P11" s="68"/>
      <c r="Q11" s="68"/>
      <c r="R11" s="13"/>
    </row>
    <row r="12" spans="1:18" ht="37.5">
      <c r="A12" s="144" t="s">
        <v>112</v>
      </c>
      <c r="B12" s="75"/>
      <c r="C12" s="76">
        <v>577</v>
      </c>
      <c r="D12" s="77">
        <f>SUM(D6:D11)</f>
        <v>78.109999999999985</v>
      </c>
      <c r="E12" s="77">
        <f t="shared" ref="E12:H12" si="0">SUM(E6:E11)</f>
        <v>21</v>
      </c>
      <c r="F12" s="77">
        <f t="shared" si="0"/>
        <v>6.1950000000000012</v>
      </c>
      <c r="G12" s="77">
        <f t="shared" si="0"/>
        <v>69.47999999999999</v>
      </c>
      <c r="H12" s="77">
        <f t="shared" si="0"/>
        <v>450.23999999999995</v>
      </c>
      <c r="I12" s="82"/>
      <c r="J12" s="144" t="s">
        <v>112</v>
      </c>
      <c r="K12" s="75"/>
      <c r="L12" s="76">
        <v>547</v>
      </c>
      <c r="M12" s="77">
        <f>SUM(M6:M10)</f>
        <v>78.109999999999985</v>
      </c>
      <c r="N12" s="77">
        <f>SUM(N6:N10)</f>
        <v>28.050000000000004</v>
      </c>
      <c r="O12" s="77">
        <f>SUM(O6:O10)</f>
        <v>15.76</v>
      </c>
      <c r="P12" s="77">
        <f>SUM(P6:P10)</f>
        <v>58.86</v>
      </c>
      <c r="Q12" s="77">
        <f>SUM(Q6:Q10)</f>
        <v>441.59999999999991</v>
      </c>
      <c r="R12" s="77"/>
    </row>
    <row r="13" spans="1:18" ht="37.5">
      <c r="A13" s="143" t="s">
        <v>114</v>
      </c>
      <c r="B13" s="146"/>
      <c r="C13" s="147"/>
      <c r="D13" s="148"/>
      <c r="E13" s="87"/>
      <c r="F13" s="87"/>
      <c r="G13" s="87"/>
      <c r="H13" s="148"/>
      <c r="I13" s="145"/>
      <c r="J13" s="143" t="s">
        <v>117</v>
      </c>
      <c r="K13" s="149"/>
      <c r="L13" s="150"/>
      <c r="M13" s="150"/>
      <c r="N13" s="77"/>
      <c r="O13" s="77"/>
      <c r="P13" s="77"/>
      <c r="Q13" s="151"/>
      <c r="R13" s="152"/>
    </row>
    <row r="14" spans="1:18" ht="18.75">
      <c r="A14" s="24" t="s">
        <v>111</v>
      </c>
      <c r="B14" s="65" t="s">
        <v>20</v>
      </c>
      <c r="C14" s="69">
        <v>220</v>
      </c>
      <c r="D14" s="70">
        <v>40.299999999999997</v>
      </c>
      <c r="E14" s="70">
        <v>13.54</v>
      </c>
      <c r="F14" s="70">
        <v>15.71</v>
      </c>
      <c r="G14" s="70">
        <v>54.64</v>
      </c>
      <c r="H14" s="74">
        <v>386.24</v>
      </c>
      <c r="I14" s="13">
        <v>492</v>
      </c>
      <c r="J14" s="24" t="s">
        <v>111</v>
      </c>
      <c r="K14" s="65" t="s">
        <v>90</v>
      </c>
      <c r="L14" s="69">
        <v>80</v>
      </c>
      <c r="M14" s="70">
        <v>34.06</v>
      </c>
      <c r="N14" s="70">
        <v>10.25</v>
      </c>
      <c r="O14" s="70">
        <v>5.54</v>
      </c>
      <c r="P14" s="70">
        <v>10.68</v>
      </c>
      <c r="Q14" s="70">
        <v>175.57</v>
      </c>
      <c r="R14" s="13">
        <v>500</v>
      </c>
    </row>
    <row r="15" spans="1:18" ht="18.75">
      <c r="A15" s="13"/>
      <c r="B15" s="65" t="s">
        <v>124</v>
      </c>
      <c r="C15" s="69">
        <v>30</v>
      </c>
      <c r="D15" s="70">
        <v>4.7699999999999996</v>
      </c>
      <c r="E15" s="66">
        <v>0.33</v>
      </c>
      <c r="F15" s="66">
        <v>0.06</v>
      </c>
      <c r="G15" s="66">
        <v>1.1399999999999999</v>
      </c>
      <c r="H15" s="66">
        <v>6.4</v>
      </c>
      <c r="I15" s="13"/>
      <c r="J15" s="13"/>
      <c r="K15" s="65" t="s">
        <v>33</v>
      </c>
      <c r="L15" s="69">
        <v>100</v>
      </c>
      <c r="M15" s="70">
        <v>8.58</v>
      </c>
      <c r="N15" s="70">
        <v>3.31</v>
      </c>
      <c r="O15" s="70">
        <v>3.2</v>
      </c>
      <c r="P15" s="70">
        <v>23.31</v>
      </c>
      <c r="Q15" s="70">
        <v>131.27000000000001</v>
      </c>
      <c r="R15" s="13">
        <v>512</v>
      </c>
    </row>
    <row r="16" spans="1:18" ht="18.75">
      <c r="A16" s="13"/>
      <c r="B16" s="65" t="s">
        <v>89</v>
      </c>
      <c r="C16" s="67">
        <v>200</v>
      </c>
      <c r="D16" s="68">
        <v>2.34</v>
      </c>
      <c r="E16" s="68">
        <v>1.1399999999999999</v>
      </c>
      <c r="F16" s="68">
        <v>0.66</v>
      </c>
      <c r="G16" s="68">
        <v>6.82</v>
      </c>
      <c r="H16" s="66">
        <v>37.799999999999997</v>
      </c>
      <c r="I16" s="13">
        <v>692</v>
      </c>
      <c r="J16" s="13"/>
      <c r="K16" s="65" t="s">
        <v>98</v>
      </c>
      <c r="L16" s="69">
        <v>20</v>
      </c>
      <c r="M16" s="70">
        <v>1.3</v>
      </c>
      <c r="N16" s="70">
        <v>0.65</v>
      </c>
      <c r="O16" s="70">
        <v>0.49</v>
      </c>
      <c r="P16" s="70">
        <v>1.78</v>
      </c>
      <c r="Q16" s="70">
        <v>14</v>
      </c>
      <c r="R16" s="13">
        <v>587</v>
      </c>
    </row>
    <row r="17" spans="1:18" ht="37.5">
      <c r="A17" s="13"/>
      <c r="B17" s="65" t="s">
        <v>17</v>
      </c>
      <c r="C17" s="67">
        <v>30</v>
      </c>
      <c r="D17" s="70">
        <v>2.16</v>
      </c>
      <c r="E17" s="68">
        <v>2.2799999999999998</v>
      </c>
      <c r="F17" s="68">
        <v>0.24</v>
      </c>
      <c r="G17" s="68">
        <v>17.399999999999999</v>
      </c>
      <c r="H17" s="68">
        <v>78.38</v>
      </c>
      <c r="I17" s="13"/>
      <c r="J17" s="13"/>
      <c r="K17" s="65" t="s">
        <v>126</v>
      </c>
      <c r="L17" s="63">
        <v>30</v>
      </c>
      <c r="M17" s="66">
        <v>4.2699999999999996</v>
      </c>
      <c r="N17" s="66">
        <v>0.75</v>
      </c>
      <c r="O17" s="66">
        <v>3.45</v>
      </c>
      <c r="P17" s="66">
        <v>13.12</v>
      </c>
      <c r="Q17" s="66">
        <v>42.85</v>
      </c>
      <c r="R17" s="36">
        <v>43</v>
      </c>
    </row>
    <row r="18" spans="1:18" ht="37.5">
      <c r="A18" s="13"/>
      <c r="B18" s="65" t="s">
        <v>24</v>
      </c>
      <c r="C18" s="67">
        <v>15</v>
      </c>
      <c r="D18" s="68">
        <v>11.44</v>
      </c>
      <c r="E18" s="68">
        <v>3.48</v>
      </c>
      <c r="F18" s="68">
        <v>4.43</v>
      </c>
      <c r="G18" s="68">
        <v>0</v>
      </c>
      <c r="H18" s="66">
        <v>53.75</v>
      </c>
      <c r="I18" s="13">
        <v>97</v>
      </c>
      <c r="J18" s="13"/>
      <c r="K18" s="65" t="s">
        <v>44</v>
      </c>
      <c r="L18" s="67">
        <v>200</v>
      </c>
      <c r="M18" s="70">
        <v>2.34</v>
      </c>
      <c r="N18" s="68">
        <v>1.1399999999999999</v>
      </c>
      <c r="O18" s="68">
        <v>0.66</v>
      </c>
      <c r="P18" s="68">
        <v>6.82</v>
      </c>
      <c r="Q18" s="68">
        <v>37.799999999999997</v>
      </c>
      <c r="R18" s="13">
        <v>692</v>
      </c>
    </row>
    <row r="19" spans="1:18" ht="18.75">
      <c r="A19" s="13"/>
      <c r="B19" s="65" t="s">
        <v>144</v>
      </c>
      <c r="C19" s="67" t="s">
        <v>60</v>
      </c>
      <c r="D19" s="68">
        <v>17.100000000000001</v>
      </c>
      <c r="E19" s="68">
        <v>0.4</v>
      </c>
      <c r="F19" s="68">
        <v>0.3</v>
      </c>
      <c r="G19" s="68">
        <v>10.3</v>
      </c>
      <c r="H19" s="66">
        <v>45.5</v>
      </c>
      <c r="I19" s="13">
        <v>386</v>
      </c>
      <c r="J19" s="13"/>
      <c r="K19" s="65" t="s">
        <v>17</v>
      </c>
      <c r="L19" s="67">
        <v>30</v>
      </c>
      <c r="M19" s="70">
        <v>2.16</v>
      </c>
      <c r="N19" s="68">
        <v>2.2799999999999998</v>
      </c>
      <c r="O19" s="68">
        <v>0.24</v>
      </c>
      <c r="P19" s="68">
        <v>17.399999999999999</v>
      </c>
      <c r="Q19" s="68">
        <v>78.38</v>
      </c>
      <c r="R19" s="13"/>
    </row>
    <row r="20" spans="1:18" ht="18.75">
      <c r="A20" s="13"/>
      <c r="B20" s="65"/>
      <c r="C20" s="67"/>
      <c r="D20" s="68"/>
      <c r="E20" s="68"/>
      <c r="F20" s="68"/>
      <c r="G20" s="68"/>
      <c r="H20" s="66"/>
      <c r="I20" s="13"/>
      <c r="J20" s="13"/>
      <c r="K20" s="65" t="s">
        <v>83</v>
      </c>
      <c r="L20" s="67">
        <v>10</v>
      </c>
      <c r="M20" s="68">
        <v>8.3000000000000007</v>
      </c>
      <c r="N20" s="68">
        <v>0.08</v>
      </c>
      <c r="O20" s="68">
        <v>6.12</v>
      </c>
      <c r="P20" s="68">
        <v>0.13</v>
      </c>
      <c r="Q20" s="66">
        <v>66</v>
      </c>
      <c r="R20" s="13">
        <v>96</v>
      </c>
    </row>
    <row r="21" spans="1:18" ht="18.75">
      <c r="A21" s="13"/>
      <c r="B21" s="65"/>
      <c r="C21" s="67"/>
      <c r="D21" s="68"/>
      <c r="E21" s="68"/>
      <c r="F21" s="68"/>
      <c r="G21" s="68"/>
      <c r="H21" s="66"/>
      <c r="I21" s="13"/>
      <c r="J21" s="13"/>
      <c r="K21" s="65" t="s">
        <v>144</v>
      </c>
      <c r="L21" s="67" t="s">
        <v>60</v>
      </c>
      <c r="M21" s="68">
        <v>17.100000000000001</v>
      </c>
      <c r="N21" s="68">
        <v>0.4</v>
      </c>
      <c r="O21" s="68">
        <v>0.3</v>
      </c>
      <c r="P21" s="68">
        <v>10.3</v>
      </c>
      <c r="Q21" s="66">
        <v>45.5</v>
      </c>
      <c r="R21" s="13">
        <v>386</v>
      </c>
    </row>
    <row r="22" spans="1:18" ht="37.5">
      <c r="A22" s="144" t="s">
        <v>112</v>
      </c>
      <c r="B22" s="75"/>
      <c r="C22" s="76">
        <v>645</v>
      </c>
      <c r="D22" s="77">
        <f t="shared" ref="D22:H22" si="1">SUM(D14:D19)</f>
        <v>78.109999999999985</v>
      </c>
      <c r="E22" s="77">
        <f t="shared" si="1"/>
        <v>21.169999999999998</v>
      </c>
      <c r="F22" s="77">
        <f t="shared" si="1"/>
        <v>21.4</v>
      </c>
      <c r="G22" s="77">
        <f t="shared" si="1"/>
        <v>90.3</v>
      </c>
      <c r="H22" s="77">
        <f t="shared" si="1"/>
        <v>608.06999999999994</v>
      </c>
      <c r="I22" s="24"/>
      <c r="J22" s="144" t="s">
        <v>112</v>
      </c>
      <c r="K22" s="75"/>
      <c r="L22" s="76">
        <v>620</v>
      </c>
      <c r="M22" s="77">
        <f>SUM(M14:M21)</f>
        <v>78.109999999999985</v>
      </c>
      <c r="N22" s="77">
        <f t="shared" ref="N22:Q22" si="2">SUM(N14:N21)</f>
        <v>18.86</v>
      </c>
      <c r="O22" s="77">
        <f t="shared" si="2"/>
        <v>20</v>
      </c>
      <c r="P22" s="77">
        <f t="shared" si="2"/>
        <v>83.539999999999978</v>
      </c>
      <c r="Q22" s="77">
        <f t="shared" si="2"/>
        <v>591.37000000000012</v>
      </c>
      <c r="R22" s="80"/>
    </row>
    <row r="23" spans="1:18" ht="37.5">
      <c r="A23" s="143" t="s">
        <v>115</v>
      </c>
      <c r="B23" s="15"/>
      <c r="C23" s="8"/>
      <c r="D23" s="16"/>
      <c r="E23" s="16"/>
      <c r="F23" s="16"/>
      <c r="G23" s="16"/>
      <c r="H23" s="16"/>
      <c r="I23" s="4"/>
      <c r="J23" s="143" t="s">
        <v>118</v>
      </c>
      <c r="K23" s="15"/>
      <c r="L23" s="8"/>
      <c r="M23" s="16"/>
      <c r="N23" s="16"/>
      <c r="O23" s="16"/>
      <c r="P23" s="16"/>
      <c r="Q23" s="16"/>
      <c r="R23" s="8"/>
    </row>
    <row r="24" spans="1:18" ht="37.5">
      <c r="A24" s="24" t="s">
        <v>111</v>
      </c>
      <c r="B24" s="72" t="s">
        <v>130</v>
      </c>
      <c r="C24" s="69" t="s">
        <v>31</v>
      </c>
      <c r="D24" s="70">
        <v>38.590000000000003</v>
      </c>
      <c r="E24" s="70">
        <v>9.81</v>
      </c>
      <c r="F24" s="70">
        <v>12.01</v>
      </c>
      <c r="G24" s="70">
        <v>3.24</v>
      </c>
      <c r="H24" s="70">
        <v>154.88</v>
      </c>
      <c r="I24" s="13">
        <v>433</v>
      </c>
      <c r="J24" s="24" t="s">
        <v>111</v>
      </c>
      <c r="K24" s="65" t="s">
        <v>27</v>
      </c>
      <c r="L24" s="63">
        <v>200</v>
      </c>
      <c r="M24" s="66">
        <v>19.71</v>
      </c>
      <c r="N24" s="66">
        <v>9.9700000000000006</v>
      </c>
      <c r="O24" s="66">
        <v>8.8800000000000008</v>
      </c>
      <c r="P24" s="66">
        <v>34</v>
      </c>
      <c r="Q24" s="66">
        <v>198.9</v>
      </c>
      <c r="R24" s="13">
        <v>302</v>
      </c>
    </row>
    <row r="25" spans="1:18" ht="37.5">
      <c r="A25" s="13"/>
      <c r="B25" s="65" t="s">
        <v>21</v>
      </c>
      <c r="C25" s="63">
        <v>150</v>
      </c>
      <c r="D25" s="66">
        <v>10.29</v>
      </c>
      <c r="E25" s="66">
        <v>5.32</v>
      </c>
      <c r="F25" s="66">
        <v>4.92</v>
      </c>
      <c r="G25" s="66">
        <v>26.8</v>
      </c>
      <c r="H25" s="66">
        <v>219.5</v>
      </c>
      <c r="I25" s="63">
        <v>332</v>
      </c>
      <c r="J25" s="13"/>
      <c r="K25" s="121" t="s">
        <v>141</v>
      </c>
      <c r="L25" s="139" t="s">
        <v>142</v>
      </c>
      <c r="M25" s="112">
        <v>21.9</v>
      </c>
      <c r="N25" s="112">
        <v>9.24</v>
      </c>
      <c r="O25" s="112">
        <v>8.16</v>
      </c>
      <c r="P25" s="112">
        <v>56</v>
      </c>
      <c r="Q25" s="112">
        <v>333</v>
      </c>
      <c r="R25" s="36">
        <v>733</v>
      </c>
    </row>
    <row r="26" spans="1:18" ht="18.75">
      <c r="A26" s="13"/>
      <c r="B26" s="65" t="s">
        <v>124</v>
      </c>
      <c r="C26" s="69">
        <v>30</v>
      </c>
      <c r="D26" s="70">
        <v>4.7699999999999996</v>
      </c>
      <c r="E26" s="66">
        <v>0.33</v>
      </c>
      <c r="F26" s="66">
        <v>0.06</v>
      </c>
      <c r="G26" s="66">
        <v>1.1399999999999999</v>
      </c>
      <c r="H26" s="66">
        <v>6.4</v>
      </c>
      <c r="I26" s="13"/>
      <c r="J26" s="13"/>
      <c r="K26" s="65" t="s">
        <v>16</v>
      </c>
      <c r="L26" s="69" t="s">
        <v>43</v>
      </c>
      <c r="M26" s="70">
        <v>2.2999999999999998</v>
      </c>
      <c r="N26" s="70">
        <v>0.19</v>
      </c>
      <c r="O26" s="70">
        <v>0.04</v>
      </c>
      <c r="P26" s="70">
        <v>6.42</v>
      </c>
      <c r="Q26" s="70">
        <v>43.9</v>
      </c>
      <c r="R26" s="13">
        <v>685</v>
      </c>
    </row>
    <row r="27" spans="1:18" ht="18.75">
      <c r="A27" s="13"/>
      <c r="B27" s="65" t="s">
        <v>22</v>
      </c>
      <c r="C27" s="69" t="s">
        <v>42</v>
      </c>
      <c r="D27" s="70">
        <v>5.2</v>
      </c>
      <c r="E27" s="70">
        <v>0.3</v>
      </c>
      <c r="F27" s="70">
        <v>0.05</v>
      </c>
      <c r="G27" s="70">
        <v>15.2</v>
      </c>
      <c r="H27" s="70">
        <v>60</v>
      </c>
      <c r="I27" s="13">
        <v>686</v>
      </c>
      <c r="J27" s="13"/>
      <c r="K27" s="121" t="s">
        <v>143</v>
      </c>
      <c r="L27" s="122" t="s">
        <v>75</v>
      </c>
      <c r="M27" s="118">
        <v>17.100000000000001</v>
      </c>
      <c r="N27" s="118">
        <v>1</v>
      </c>
      <c r="O27" s="118">
        <v>0</v>
      </c>
      <c r="P27" s="118">
        <v>25.4</v>
      </c>
      <c r="Q27" s="118">
        <v>86.6</v>
      </c>
      <c r="R27" s="36">
        <v>707</v>
      </c>
    </row>
    <row r="28" spans="1:18" ht="18.75">
      <c r="A28" s="13"/>
      <c r="B28" s="65" t="s">
        <v>17</v>
      </c>
      <c r="C28" s="67">
        <v>30</v>
      </c>
      <c r="D28" s="70">
        <v>2.16</v>
      </c>
      <c r="E28" s="68">
        <v>2.2799999999999998</v>
      </c>
      <c r="F28" s="68">
        <v>0.24</v>
      </c>
      <c r="G28" s="68">
        <v>17.399999999999999</v>
      </c>
      <c r="H28" s="68">
        <v>78.38</v>
      </c>
      <c r="I28" s="13"/>
      <c r="J28" s="13"/>
      <c r="K28" s="65" t="s">
        <v>144</v>
      </c>
      <c r="L28" s="67" t="s">
        <v>60</v>
      </c>
      <c r="M28" s="68">
        <v>17.100000000000001</v>
      </c>
      <c r="N28" s="68">
        <v>1.08</v>
      </c>
      <c r="O28" s="68">
        <v>0.24</v>
      </c>
      <c r="P28" s="68">
        <v>9.7200000000000006</v>
      </c>
      <c r="Q28" s="68">
        <v>45.36</v>
      </c>
      <c r="R28" s="13">
        <v>386</v>
      </c>
    </row>
    <row r="29" spans="1:18" ht="18.75">
      <c r="A29" s="13"/>
      <c r="B29" s="65" t="s">
        <v>144</v>
      </c>
      <c r="C29" s="67" t="s">
        <v>60</v>
      </c>
      <c r="D29" s="68">
        <v>17.100000000000001</v>
      </c>
      <c r="E29" s="68">
        <v>1.08</v>
      </c>
      <c r="F29" s="68">
        <v>0.24</v>
      </c>
      <c r="G29" s="68">
        <v>9.7200000000000006</v>
      </c>
      <c r="H29" s="68">
        <v>45.36</v>
      </c>
      <c r="I29" s="13">
        <v>386</v>
      </c>
      <c r="J29" s="13"/>
      <c r="K29" s="65"/>
      <c r="L29" s="67"/>
      <c r="M29" s="70"/>
      <c r="N29" s="68"/>
      <c r="O29" s="68"/>
      <c r="P29" s="68"/>
      <c r="Q29" s="68"/>
      <c r="R29" s="13"/>
    </row>
    <row r="30" spans="1:18" ht="37.5">
      <c r="A30" s="144" t="s">
        <v>112</v>
      </c>
      <c r="B30" s="75"/>
      <c r="C30" s="80">
        <v>679</v>
      </c>
      <c r="D30" s="80"/>
      <c r="E30" s="83"/>
      <c r="F30" s="83"/>
      <c r="G30" s="83"/>
      <c r="H30" s="83"/>
      <c r="I30" s="13"/>
      <c r="J30" s="144" t="s">
        <v>112</v>
      </c>
      <c r="K30" s="72"/>
      <c r="L30" s="76">
        <v>762</v>
      </c>
      <c r="M30" s="77">
        <f>SUM(M23:M28)</f>
        <v>78.11</v>
      </c>
      <c r="N30" s="77">
        <f>SUM(N23:N28)</f>
        <v>21.480000000000004</v>
      </c>
      <c r="O30" s="77">
        <f>SUM(O23:O28)</f>
        <v>17.319999999999997</v>
      </c>
      <c r="P30" s="77">
        <f>SUM(P23:P28)</f>
        <v>131.54</v>
      </c>
      <c r="Q30" s="77">
        <f>SUM(Q23:Q28)</f>
        <v>707.76</v>
      </c>
      <c r="R30" s="13"/>
    </row>
    <row r="31" spans="1:18" ht="37.5">
      <c r="A31" s="143" t="s">
        <v>116</v>
      </c>
      <c r="B31" s="10"/>
      <c r="C31" s="171"/>
      <c r="D31" s="172"/>
      <c r="E31" s="16"/>
      <c r="F31" s="16"/>
      <c r="G31" s="16"/>
      <c r="H31" s="172"/>
      <c r="I31" s="170"/>
      <c r="J31" s="143" t="s">
        <v>119</v>
      </c>
      <c r="K31" s="75"/>
      <c r="L31" s="76"/>
      <c r="M31" s="77"/>
      <c r="N31" s="77"/>
      <c r="O31" s="77"/>
      <c r="P31" s="77"/>
      <c r="Q31" s="77"/>
      <c r="R31" s="77"/>
    </row>
    <row r="32" spans="1:18" ht="18.75">
      <c r="A32" s="24" t="s">
        <v>111</v>
      </c>
      <c r="B32" s="65" t="s">
        <v>99</v>
      </c>
      <c r="C32" s="67" t="s">
        <v>31</v>
      </c>
      <c r="D32" s="68">
        <v>41.7</v>
      </c>
      <c r="E32" s="112">
        <v>7.75</v>
      </c>
      <c r="F32" s="68">
        <v>9.16</v>
      </c>
      <c r="G32" s="68">
        <v>12.31</v>
      </c>
      <c r="H32" s="68">
        <v>186</v>
      </c>
      <c r="I32" s="13">
        <v>437</v>
      </c>
      <c r="J32" s="24" t="s">
        <v>111</v>
      </c>
      <c r="K32" s="65" t="s">
        <v>106</v>
      </c>
      <c r="L32" s="63" t="s">
        <v>101</v>
      </c>
      <c r="M32" s="66">
        <v>34.15</v>
      </c>
      <c r="N32" s="66">
        <v>11.56</v>
      </c>
      <c r="O32" s="66">
        <v>11.69</v>
      </c>
      <c r="P32" s="66">
        <v>6.48</v>
      </c>
      <c r="Q32" s="66">
        <v>177.47</v>
      </c>
      <c r="R32" s="13">
        <v>462</v>
      </c>
    </row>
    <row r="33" spans="1:18" ht="37.5">
      <c r="A33" s="13"/>
      <c r="B33" s="65" t="s">
        <v>32</v>
      </c>
      <c r="C33" s="67">
        <v>100</v>
      </c>
      <c r="D33" s="68">
        <v>11.08</v>
      </c>
      <c r="E33" s="68">
        <v>5.48</v>
      </c>
      <c r="F33" s="68">
        <v>4.2300000000000004</v>
      </c>
      <c r="G33" s="68">
        <v>23.95</v>
      </c>
      <c r="H33" s="68">
        <v>155.80000000000001</v>
      </c>
      <c r="I33" s="13">
        <v>508</v>
      </c>
      <c r="J33" s="13"/>
      <c r="K33" s="65" t="s">
        <v>32</v>
      </c>
      <c r="L33" s="67">
        <v>120</v>
      </c>
      <c r="M33" s="68">
        <v>13.23</v>
      </c>
      <c r="N33" s="68">
        <v>6.58</v>
      </c>
      <c r="O33" s="68">
        <v>5.08</v>
      </c>
      <c r="P33" s="68">
        <v>28.74</v>
      </c>
      <c r="Q33" s="68">
        <v>186.96</v>
      </c>
      <c r="R33" s="13">
        <v>508</v>
      </c>
    </row>
    <row r="34" spans="1:18" ht="37.5">
      <c r="A34" s="36"/>
      <c r="B34" s="65" t="s">
        <v>126</v>
      </c>
      <c r="C34" s="63">
        <v>20</v>
      </c>
      <c r="D34" s="66">
        <v>3.73</v>
      </c>
      <c r="E34" s="66">
        <v>0.5</v>
      </c>
      <c r="F34" s="66">
        <v>2.2999999999999998</v>
      </c>
      <c r="G34" s="66">
        <v>2.08</v>
      </c>
      <c r="H34" s="66">
        <v>28.57</v>
      </c>
      <c r="I34" s="36">
        <v>43</v>
      </c>
      <c r="J34" s="36"/>
      <c r="K34" s="65" t="s">
        <v>124</v>
      </c>
      <c r="L34" s="69">
        <v>30</v>
      </c>
      <c r="M34" s="70">
        <v>4.7699999999999996</v>
      </c>
      <c r="N34" s="66">
        <v>0.33</v>
      </c>
      <c r="O34" s="66">
        <v>0.06</v>
      </c>
      <c r="P34" s="66">
        <v>1.1399999999999999</v>
      </c>
      <c r="Q34" s="66">
        <v>6.4</v>
      </c>
      <c r="R34" s="13"/>
    </row>
    <row r="35" spans="1:18" ht="37.5">
      <c r="A35" s="13"/>
      <c r="B35" s="65" t="s">
        <v>44</v>
      </c>
      <c r="C35" s="67">
        <v>200</v>
      </c>
      <c r="D35" s="70">
        <v>2.34</v>
      </c>
      <c r="E35" s="68">
        <v>1.1399999999999999</v>
      </c>
      <c r="F35" s="68">
        <v>0.66</v>
      </c>
      <c r="G35" s="68">
        <v>6.82</v>
      </c>
      <c r="H35" s="68">
        <v>37.799999999999997</v>
      </c>
      <c r="I35" s="13">
        <v>692</v>
      </c>
      <c r="J35" s="13"/>
      <c r="K35" s="65" t="s">
        <v>135</v>
      </c>
      <c r="L35" s="69">
        <v>200</v>
      </c>
      <c r="M35" s="70">
        <v>6.7</v>
      </c>
      <c r="N35" s="70">
        <v>3.87</v>
      </c>
      <c r="O35" s="70">
        <v>3.48</v>
      </c>
      <c r="P35" s="70">
        <v>11.1</v>
      </c>
      <c r="Q35" s="70">
        <v>91.2</v>
      </c>
      <c r="R35" s="13">
        <v>690</v>
      </c>
    </row>
    <row r="36" spans="1:18" ht="18.75">
      <c r="A36" s="13"/>
      <c r="B36" s="65" t="s">
        <v>17</v>
      </c>
      <c r="C36" s="67">
        <v>30</v>
      </c>
      <c r="D36" s="70">
        <v>2.16</v>
      </c>
      <c r="E36" s="68">
        <v>2.2799999999999998</v>
      </c>
      <c r="F36" s="68">
        <v>0.24</v>
      </c>
      <c r="G36" s="68">
        <v>17.399999999999999</v>
      </c>
      <c r="H36" s="68">
        <v>78.38</v>
      </c>
      <c r="I36" s="13"/>
      <c r="J36" s="13"/>
      <c r="K36" s="65" t="s">
        <v>17</v>
      </c>
      <c r="L36" s="67">
        <v>30</v>
      </c>
      <c r="M36" s="70">
        <v>2.16</v>
      </c>
      <c r="N36" s="68">
        <v>2.2799999999999998</v>
      </c>
      <c r="O36" s="68">
        <v>0.24</v>
      </c>
      <c r="P36" s="68">
        <v>17.399999999999999</v>
      </c>
      <c r="Q36" s="68">
        <v>78.38</v>
      </c>
      <c r="R36" s="13"/>
    </row>
    <row r="37" spans="1:18" ht="18.75">
      <c r="A37" s="13"/>
      <c r="B37" s="121" t="s">
        <v>143</v>
      </c>
      <c r="C37" s="122" t="s">
        <v>75</v>
      </c>
      <c r="D37" s="118">
        <v>17.100000000000001</v>
      </c>
      <c r="E37" s="118">
        <v>1</v>
      </c>
      <c r="F37" s="118">
        <v>0</v>
      </c>
      <c r="G37" s="118">
        <v>25.4</v>
      </c>
      <c r="H37" s="118">
        <v>86.6</v>
      </c>
      <c r="I37" s="36">
        <v>707</v>
      </c>
      <c r="J37" s="13"/>
      <c r="K37" s="121" t="s">
        <v>143</v>
      </c>
      <c r="L37" s="122" t="s">
        <v>75</v>
      </c>
      <c r="M37" s="118">
        <v>17.100000000000001</v>
      </c>
      <c r="N37" s="118">
        <v>1</v>
      </c>
      <c r="O37" s="118">
        <v>0</v>
      </c>
      <c r="P37" s="118">
        <v>25.4</v>
      </c>
      <c r="Q37" s="118">
        <v>86.6</v>
      </c>
      <c r="R37" s="36">
        <v>707</v>
      </c>
    </row>
    <row r="38" spans="1:18" ht="37.5">
      <c r="A38" s="144" t="s">
        <v>112</v>
      </c>
      <c r="B38" s="75"/>
      <c r="C38" s="76">
        <v>650</v>
      </c>
      <c r="D38" s="77">
        <f>SUM(D32:D37)</f>
        <v>78.109999999999985</v>
      </c>
      <c r="E38" s="77">
        <f>SUM(E32:E37)</f>
        <v>18.150000000000002</v>
      </c>
      <c r="F38" s="77">
        <f>SUM(F32:F37)</f>
        <v>16.59</v>
      </c>
      <c r="G38" s="77">
        <f>SUM(G32:G37)</f>
        <v>87.96</v>
      </c>
      <c r="H38" s="77">
        <f>SUM(H32:H37)</f>
        <v>573.15</v>
      </c>
      <c r="I38" s="24"/>
      <c r="J38" s="144" t="s">
        <v>112</v>
      </c>
      <c r="K38" s="75"/>
      <c r="L38" s="76">
        <v>740</v>
      </c>
      <c r="M38" s="77">
        <f>SUM(M32:M37)</f>
        <v>78.109999999999985</v>
      </c>
      <c r="N38" s="77">
        <f t="shared" ref="N38:Q38" si="3">SUM(N32:N37)</f>
        <v>25.62</v>
      </c>
      <c r="O38" s="77">
        <f t="shared" si="3"/>
        <v>20.549999999999997</v>
      </c>
      <c r="P38" s="77">
        <f t="shared" si="3"/>
        <v>90.259999999999991</v>
      </c>
      <c r="Q38" s="77">
        <f t="shared" si="3"/>
        <v>627.01</v>
      </c>
      <c r="R38" s="82"/>
    </row>
    <row r="39" spans="1:18" ht="37.5">
      <c r="A39" s="143" t="s">
        <v>120</v>
      </c>
      <c r="B39" s="125"/>
      <c r="C39" s="135"/>
      <c r="D39" s="136"/>
      <c r="E39" s="111"/>
      <c r="F39" s="111"/>
      <c r="G39" s="111"/>
      <c r="H39" s="136"/>
      <c r="I39" s="128"/>
      <c r="J39" s="161" t="s">
        <v>121</v>
      </c>
      <c r="K39" s="125"/>
      <c r="L39" s="135"/>
      <c r="M39" s="136"/>
      <c r="N39" s="111"/>
      <c r="O39" s="111"/>
      <c r="P39" s="111"/>
      <c r="Q39" s="136"/>
      <c r="R39" s="128"/>
    </row>
    <row r="40" spans="1:18" ht="37.5">
      <c r="A40" s="24" t="s">
        <v>111</v>
      </c>
      <c r="B40" s="65" t="s">
        <v>36</v>
      </c>
      <c r="C40" s="63">
        <v>80</v>
      </c>
      <c r="D40" s="66">
        <v>33.159999999999997</v>
      </c>
      <c r="E40" s="66">
        <v>10.34</v>
      </c>
      <c r="F40" s="66">
        <v>9.4499999999999993</v>
      </c>
      <c r="G40" s="66">
        <v>18.62</v>
      </c>
      <c r="H40" s="66">
        <v>173.58</v>
      </c>
      <c r="I40" s="13">
        <v>498</v>
      </c>
      <c r="J40" s="24" t="s">
        <v>111</v>
      </c>
      <c r="K40" s="65" t="s">
        <v>37</v>
      </c>
      <c r="L40" s="63" t="s">
        <v>38</v>
      </c>
      <c r="M40" s="66">
        <v>31.69</v>
      </c>
      <c r="N40" s="66">
        <v>14.47</v>
      </c>
      <c r="O40" s="66">
        <v>13.3</v>
      </c>
      <c r="P40" s="66">
        <v>34.04</v>
      </c>
      <c r="Q40" s="66">
        <v>164.8</v>
      </c>
      <c r="R40" s="63">
        <v>374</v>
      </c>
    </row>
    <row r="41" spans="1:18" ht="18.75">
      <c r="A41" s="13"/>
      <c r="B41" s="65" t="s">
        <v>39</v>
      </c>
      <c r="C41" s="67">
        <v>150</v>
      </c>
      <c r="D41" s="68">
        <v>17.760000000000002</v>
      </c>
      <c r="E41" s="68">
        <v>3.8</v>
      </c>
      <c r="F41" s="68">
        <v>6.8</v>
      </c>
      <c r="G41" s="68">
        <v>22.21</v>
      </c>
      <c r="H41" s="68">
        <v>151.4</v>
      </c>
      <c r="I41" s="13">
        <v>520</v>
      </c>
      <c r="J41" s="13"/>
      <c r="K41" s="65" t="s">
        <v>39</v>
      </c>
      <c r="L41" s="67">
        <v>150</v>
      </c>
      <c r="M41" s="68">
        <v>17.760000000000002</v>
      </c>
      <c r="N41" s="68">
        <v>3.8</v>
      </c>
      <c r="O41" s="68">
        <v>6.8</v>
      </c>
      <c r="P41" s="68">
        <v>22.21</v>
      </c>
      <c r="Q41" s="68">
        <v>151.4</v>
      </c>
      <c r="R41" s="13">
        <v>520</v>
      </c>
    </row>
    <row r="42" spans="1:18" ht="37.5">
      <c r="A42" s="63"/>
      <c r="B42" s="38" t="s">
        <v>125</v>
      </c>
      <c r="C42" s="43">
        <v>20</v>
      </c>
      <c r="D42" s="44">
        <v>2.73</v>
      </c>
      <c r="E42" s="44">
        <v>0.16</v>
      </c>
      <c r="F42" s="44">
        <v>0.02</v>
      </c>
      <c r="G42" s="44">
        <v>0.5</v>
      </c>
      <c r="H42" s="44">
        <v>2.8</v>
      </c>
      <c r="I42" s="63"/>
      <c r="J42" s="63"/>
      <c r="K42" s="38" t="s">
        <v>23</v>
      </c>
      <c r="L42" s="43">
        <v>25</v>
      </c>
      <c r="M42" s="44">
        <v>7.1</v>
      </c>
      <c r="N42" s="44">
        <v>0.73</v>
      </c>
      <c r="O42" s="44">
        <v>0.04</v>
      </c>
      <c r="P42" s="44">
        <v>1.48</v>
      </c>
      <c r="Q42" s="44">
        <v>9.25</v>
      </c>
      <c r="R42" s="63"/>
    </row>
    <row r="43" spans="1:18" ht="18.75">
      <c r="A43" s="13"/>
      <c r="B43" s="65" t="s">
        <v>22</v>
      </c>
      <c r="C43" s="69" t="s">
        <v>42</v>
      </c>
      <c r="D43" s="70">
        <v>5.2</v>
      </c>
      <c r="E43" s="70">
        <v>0.3</v>
      </c>
      <c r="F43" s="70">
        <v>0.05</v>
      </c>
      <c r="G43" s="70">
        <v>15.2</v>
      </c>
      <c r="H43" s="70">
        <v>60</v>
      </c>
      <c r="I43" s="13">
        <v>686</v>
      </c>
      <c r="J43" s="13"/>
      <c r="K43" s="65" t="s">
        <v>16</v>
      </c>
      <c r="L43" s="69" t="s">
        <v>43</v>
      </c>
      <c r="M43" s="70">
        <v>2.2999999999999998</v>
      </c>
      <c r="N43" s="70">
        <v>0.19</v>
      </c>
      <c r="O43" s="70">
        <v>0.04</v>
      </c>
      <c r="P43" s="70">
        <v>6.42</v>
      </c>
      <c r="Q43" s="70">
        <v>43.9</v>
      </c>
      <c r="R43" s="13">
        <v>685</v>
      </c>
    </row>
    <row r="44" spans="1:18" ht="18.75">
      <c r="A44" s="13"/>
      <c r="B44" s="65" t="s">
        <v>17</v>
      </c>
      <c r="C44" s="67">
        <v>30</v>
      </c>
      <c r="D44" s="70">
        <v>2.16</v>
      </c>
      <c r="E44" s="68">
        <v>2.2799999999999998</v>
      </c>
      <c r="F44" s="68">
        <v>0.24</v>
      </c>
      <c r="G44" s="68">
        <v>17.399999999999999</v>
      </c>
      <c r="H44" s="68">
        <v>78.38</v>
      </c>
      <c r="I44" s="13"/>
      <c r="J44" s="13"/>
      <c r="K44" s="65" t="s">
        <v>17</v>
      </c>
      <c r="L44" s="67">
        <v>30</v>
      </c>
      <c r="M44" s="70">
        <v>2.16</v>
      </c>
      <c r="N44" s="68">
        <v>2.2799999999999998</v>
      </c>
      <c r="O44" s="68">
        <v>0.24</v>
      </c>
      <c r="P44" s="68">
        <v>17.399999999999999</v>
      </c>
      <c r="Q44" s="68">
        <v>78.38</v>
      </c>
      <c r="R44" s="13"/>
    </row>
    <row r="45" spans="1:18" ht="18.75">
      <c r="A45" s="13"/>
      <c r="B45" s="121" t="s">
        <v>143</v>
      </c>
      <c r="C45" s="122" t="s">
        <v>75</v>
      </c>
      <c r="D45" s="118">
        <v>17.100000000000001</v>
      </c>
      <c r="E45" s="118">
        <v>1</v>
      </c>
      <c r="F45" s="118">
        <v>0</v>
      </c>
      <c r="G45" s="118">
        <v>25.4</v>
      </c>
      <c r="H45" s="118">
        <v>86.6</v>
      </c>
      <c r="I45" s="36">
        <v>707</v>
      </c>
      <c r="J45" s="13"/>
      <c r="K45" s="121" t="s">
        <v>143</v>
      </c>
      <c r="L45" s="122" t="s">
        <v>75</v>
      </c>
      <c r="M45" s="118">
        <v>17.100000000000001</v>
      </c>
      <c r="N45" s="118">
        <v>1</v>
      </c>
      <c r="O45" s="118">
        <v>0</v>
      </c>
      <c r="P45" s="118">
        <v>25.4</v>
      </c>
      <c r="Q45" s="118">
        <v>86.6</v>
      </c>
      <c r="R45" s="36">
        <v>707</v>
      </c>
    </row>
    <row r="46" spans="1:18" ht="37.5">
      <c r="A46" s="144" t="s">
        <v>112</v>
      </c>
      <c r="B46" s="155"/>
      <c r="C46" s="156">
        <v>699</v>
      </c>
      <c r="D46" s="157">
        <f>SUM(D40:D45)</f>
        <v>78.110000000000014</v>
      </c>
      <c r="E46" s="157">
        <f t="shared" ref="E46:H46" si="4">SUM(E40:E45)</f>
        <v>17.880000000000003</v>
      </c>
      <c r="F46" s="157">
        <f t="shared" si="4"/>
        <v>16.559999999999999</v>
      </c>
      <c r="G46" s="157">
        <f t="shared" si="4"/>
        <v>99.330000000000013</v>
      </c>
      <c r="H46" s="157">
        <f t="shared" si="4"/>
        <v>552.76</v>
      </c>
      <c r="I46" s="137"/>
      <c r="J46" s="144" t="s">
        <v>112</v>
      </c>
      <c r="K46" s="75"/>
      <c r="L46" s="76">
        <v>752</v>
      </c>
      <c r="M46" s="77">
        <f>SUM(M40:M45)</f>
        <v>78.110000000000014</v>
      </c>
      <c r="N46" s="77">
        <f t="shared" ref="N46:Q46" si="5">SUM(N40:N45)</f>
        <v>22.470000000000002</v>
      </c>
      <c r="O46" s="77">
        <f t="shared" si="5"/>
        <v>20.419999999999998</v>
      </c>
      <c r="P46" s="77">
        <f t="shared" si="5"/>
        <v>106.94999999999999</v>
      </c>
      <c r="Q46" s="77">
        <f t="shared" si="5"/>
        <v>534.33000000000004</v>
      </c>
      <c r="R46" s="80"/>
    </row>
    <row r="47" spans="1:18" ht="15.75">
      <c r="A47" s="35"/>
      <c r="B47" s="26"/>
      <c r="C47" s="27"/>
      <c r="D47" s="28"/>
      <c r="E47" s="28"/>
      <c r="F47" s="28"/>
      <c r="G47" s="28"/>
      <c r="H47" s="28"/>
      <c r="I47" s="35"/>
      <c r="J47" s="35"/>
      <c r="K47" s="26"/>
      <c r="L47" s="27"/>
      <c r="M47" s="28"/>
      <c r="N47" s="28"/>
      <c r="O47" s="28"/>
      <c r="P47" s="28"/>
      <c r="Q47" s="28"/>
      <c r="R47" s="30"/>
    </row>
    <row r="48" spans="1:18" ht="15.75">
      <c r="A48" s="35"/>
      <c r="C48" s="31"/>
      <c r="D48" s="32"/>
      <c r="E48" s="32"/>
      <c r="F48" s="32"/>
      <c r="G48" s="32"/>
      <c r="H48" s="32"/>
      <c r="I48" s="35"/>
      <c r="J48" s="35"/>
      <c r="M48" s="1"/>
      <c r="N48" s="1">
        <f>E12+N12+E22+N22+E30+N30+E38+N38+E46+N46</f>
        <v>194.68</v>
      </c>
      <c r="O48" s="1">
        <f t="shared" ref="O48:Q48" si="6">F12+O12+F22+O22+F30+O30+F38+O38+F46+O46</f>
        <v>154.79499999999999</v>
      </c>
      <c r="P48" s="1">
        <f t="shared" si="6"/>
        <v>818.22</v>
      </c>
      <c r="Q48" s="1">
        <f t="shared" si="6"/>
        <v>5086.29</v>
      </c>
      <c r="R48" s="35"/>
    </row>
    <row r="49" spans="1:18" ht="15.75">
      <c r="A49" s="35"/>
      <c r="C49" s="31"/>
      <c r="D49" s="32"/>
      <c r="E49" s="32"/>
      <c r="F49" s="32"/>
      <c r="G49" s="32"/>
      <c r="H49" s="32"/>
      <c r="I49" s="35"/>
      <c r="J49" s="35"/>
      <c r="M49" s="1"/>
      <c r="N49" s="1">
        <f>N48/10</f>
        <v>19.468</v>
      </c>
      <c r="O49" s="1">
        <f t="shared" ref="O49:Q49" si="7">O48/10</f>
        <v>15.479499999999998</v>
      </c>
      <c r="P49" s="1">
        <f t="shared" si="7"/>
        <v>81.822000000000003</v>
      </c>
      <c r="Q49" s="1">
        <f t="shared" si="7"/>
        <v>508.62900000000002</v>
      </c>
      <c r="R49" s="35"/>
    </row>
    <row r="50" spans="1:18" ht="15.75">
      <c r="A50" s="35"/>
      <c r="D50" s="1"/>
      <c r="E50" s="1"/>
      <c r="F50" s="1"/>
      <c r="G50" s="1"/>
      <c r="H50" s="1"/>
      <c r="I50" s="35"/>
      <c r="J50" s="35"/>
      <c r="K50" t="s">
        <v>41</v>
      </c>
      <c r="M50" s="1"/>
      <c r="N50" s="114">
        <v>1</v>
      </c>
      <c r="O50" s="114">
        <v>1</v>
      </c>
      <c r="P50" s="114">
        <v>4</v>
      </c>
      <c r="Q50" s="1"/>
      <c r="R50" s="35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7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38" sqref="C38"/>
    </sheetView>
  </sheetViews>
  <sheetFormatPr defaultRowHeight="15"/>
  <cols>
    <col min="1" max="1" width="13.42578125" customWidth="1"/>
    <col min="2" max="2" width="34.140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34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35"/>
      <c r="B1" s="184" t="s">
        <v>46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8" ht="18.75">
      <c r="A2" s="35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8" ht="15.75">
      <c r="A3" s="174" t="s">
        <v>107</v>
      </c>
      <c r="B3" s="177" t="s">
        <v>4</v>
      </c>
      <c r="C3" s="177" t="s">
        <v>103</v>
      </c>
      <c r="D3" s="179" t="s">
        <v>6</v>
      </c>
      <c r="E3" s="181" t="s">
        <v>7</v>
      </c>
      <c r="F3" s="182"/>
      <c r="G3" s="183"/>
      <c r="H3" s="179" t="s">
        <v>8</v>
      </c>
      <c r="I3" s="174" t="s">
        <v>3</v>
      </c>
      <c r="J3" s="174" t="s">
        <v>107</v>
      </c>
      <c r="K3" s="177" t="s">
        <v>4</v>
      </c>
      <c r="L3" s="177" t="s">
        <v>103</v>
      </c>
      <c r="M3" s="179" t="s">
        <v>6</v>
      </c>
      <c r="N3" s="181" t="s">
        <v>7</v>
      </c>
      <c r="O3" s="182"/>
      <c r="P3" s="183"/>
      <c r="Q3" s="179" t="s">
        <v>8</v>
      </c>
      <c r="R3" s="174" t="s">
        <v>3</v>
      </c>
    </row>
    <row r="4" spans="1:18" ht="15.75">
      <c r="A4" s="175"/>
      <c r="B4" s="178"/>
      <c r="C4" s="178"/>
      <c r="D4" s="180"/>
      <c r="E4" s="16" t="s">
        <v>9</v>
      </c>
      <c r="F4" s="16" t="s">
        <v>10</v>
      </c>
      <c r="G4" s="16" t="s">
        <v>11</v>
      </c>
      <c r="H4" s="180"/>
      <c r="I4" s="175"/>
      <c r="J4" s="175"/>
      <c r="K4" s="178"/>
      <c r="L4" s="178"/>
      <c r="M4" s="180"/>
      <c r="N4" s="16" t="s">
        <v>9</v>
      </c>
      <c r="O4" s="16" t="s">
        <v>10</v>
      </c>
      <c r="P4" s="16" t="s">
        <v>11</v>
      </c>
      <c r="Q4" s="180"/>
      <c r="R4" s="175"/>
    </row>
    <row r="5" spans="1:18" ht="37.5">
      <c r="A5" s="143" t="s">
        <v>110</v>
      </c>
      <c r="B5" s="10"/>
      <c r="C5" s="21"/>
      <c r="D5" s="22"/>
      <c r="E5" s="111"/>
      <c r="F5" s="111"/>
      <c r="G5" s="111"/>
      <c r="H5" s="22"/>
      <c r="I5" s="20"/>
      <c r="J5" s="143" t="s">
        <v>113</v>
      </c>
      <c r="K5" s="10"/>
      <c r="L5" s="21"/>
      <c r="M5" s="22"/>
      <c r="N5" s="111"/>
      <c r="O5" s="111"/>
      <c r="P5" s="111"/>
      <c r="Q5" s="22"/>
      <c r="R5" s="20"/>
    </row>
    <row r="6" spans="1:18" ht="37.5">
      <c r="A6" s="40"/>
      <c r="B6" s="38" t="s">
        <v>64</v>
      </c>
      <c r="C6" s="45" t="s">
        <v>104</v>
      </c>
      <c r="D6" s="46">
        <v>19.8</v>
      </c>
      <c r="E6" s="46">
        <v>7.23</v>
      </c>
      <c r="F6" s="46">
        <v>7.31</v>
      </c>
      <c r="G6" s="46">
        <v>4.05</v>
      </c>
      <c r="H6" s="46">
        <v>110.92</v>
      </c>
      <c r="I6" s="37">
        <v>462</v>
      </c>
      <c r="J6" s="37"/>
      <c r="K6" s="65" t="s">
        <v>36</v>
      </c>
      <c r="L6" s="63">
        <v>60</v>
      </c>
      <c r="M6" s="70">
        <v>25.17</v>
      </c>
      <c r="N6" s="70">
        <v>11.44</v>
      </c>
      <c r="O6" s="70">
        <v>2.65</v>
      </c>
      <c r="P6" s="70">
        <v>8</v>
      </c>
      <c r="Q6" s="70">
        <v>101.68</v>
      </c>
      <c r="R6" s="13">
        <v>498</v>
      </c>
    </row>
    <row r="7" spans="1:18" ht="37.5">
      <c r="A7" s="13"/>
      <c r="B7" s="65" t="s">
        <v>32</v>
      </c>
      <c r="C7" s="67">
        <v>100</v>
      </c>
      <c r="D7" s="68">
        <v>11.08</v>
      </c>
      <c r="E7" s="68">
        <v>5.48</v>
      </c>
      <c r="F7" s="68">
        <v>4.2300000000000004</v>
      </c>
      <c r="G7" s="68">
        <v>23.95</v>
      </c>
      <c r="H7" s="68">
        <v>155.80000000000001</v>
      </c>
      <c r="I7" s="13">
        <v>508</v>
      </c>
      <c r="J7" s="40"/>
      <c r="K7" s="72" t="s">
        <v>84</v>
      </c>
      <c r="L7" s="69">
        <v>100</v>
      </c>
      <c r="M7" s="70">
        <v>4.34</v>
      </c>
      <c r="N7" s="70">
        <v>3.1</v>
      </c>
      <c r="O7" s="70">
        <v>6.1</v>
      </c>
      <c r="P7" s="70">
        <v>35.1</v>
      </c>
      <c r="Q7" s="70">
        <v>154</v>
      </c>
      <c r="R7" s="63">
        <v>510</v>
      </c>
    </row>
    <row r="8" spans="1:18" ht="18.75">
      <c r="A8" s="13"/>
      <c r="B8" s="38" t="s">
        <v>124</v>
      </c>
      <c r="C8" s="43">
        <v>20</v>
      </c>
      <c r="D8" s="44">
        <v>3.55</v>
      </c>
      <c r="E8" s="44">
        <v>0.22</v>
      </c>
      <c r="F8" s="44">
        <v>0.04</v>
      </c>
      <c r="G8" s="44">
        <v>0.76</v>
      </c>
      <c r="H8" s="44">
        <v>4.2699999999999996</v>
      </c>
      <c r="I8" s="13">
        <v>24</v>
      </c>
      <c r="J8" s="40"/>
      <c r="K8" s="65" t="s">
        <v>133</v>
      </c>
      <c r="L8" s="63">
        <v>30</v>
      </c>
      <c r="M8" s="66">
        <v>4.92</v>
      </c>
      <c r="N8" s="66">
        <v>0.35</v>
      </c>
      <c r="O8" s="66">
        <v>2.93</v>
      </c>
      <c r="P8" s="66">
        <v>2</v>
      </c>
      <c r="Q8" s="66">
        <v>33.549999999999997</v>
      </c>
      <c r="R8" s="13">
        <v>71</v>
      </c>
    </row>
    <row r="9" spans="1:18" ht="18.75">
      <c r="A9" s="13"/>
      <c r="B9" s="65" t="s">
        <v>16</v>
      </c>
      <c r="C9" s="69" t="s">
        <v>43</v>
      </c>
      <c r="D9" s="70">
        <v>2.2999999999999998</v>
      </c>
      <c r="E9" s="70">
        <v>0.19</v>
      </c>
      <c r="F9" s="70">
        <v>0.04</v>
      </c>
      <c r="G9" s="70">
        <v>6.42</v>
      </c>
      <c r="H9" s="70">
        <v>43.9</v>
      </c>
      <c r="I9" s="13">
        <v>685</v>
      </c>
      <c r="J9" s="13"/>
      <c r="K9" s="65" t="s">
        <v>16</v>
      </c>
      <c r="L9" s="69" t="s">
        <v>43</v>
      </c>
      <c r="M9" s="70">
        <v>2.2999999999999998</v>
      </c>
      <c r="N9" s="70">
        <v>0.19</v>
      </c>
      <c r="O9" s="70">
        <v>0.04</v>
      </c>
      <c r="P9" s="70">
        <v>6.42</v>
      </c>
      <c r="Q9" s="70">
        <v>43.9</v>
      </c>
      <c r="R9" s="13">
        <v>685</v>
      </c>
    </row>
    <row r="10" spans="1:18" ht="18.75">
      <c r="A10" s="40"/>
      <c r="B10" s="38" t="s">
        <v>17</v>
      </c>
      <c r="C10" s="67">
        <v>30</v>
      </c>
      <c r="D10" s="70">
        <v>2.16</v>
      </c>
      <c r="E10" s="68">
        <v>2.2799999999999998</v>
      </c>
      <c r="F10" s="68">
        <v>0.24</v>
      </c>
      <c r="G10" s="42">
        <v>17.399999999999999</v>
      </c>
      <c r="H10" s="68">
        <v>78.38</v>
      </c>
      <c r="I10" s="40"/>
      <c r="J10" s="40"/>
      <c r="K10" s="38" t="s">
        <v>17</v>
      </c>
      <c r="L10" s="67">
        <v>30</v>
      </c>
      <c r="M10" s="70">
        <v>2.16</v>
      </c>
      <c r="N10" s="68">
        <v>2.2799999999999998</v>
      </c>
      <c r="O10" s="68">
        <v>0.24</v>
      </c>
      <c r="P10" s="42">
        <v>17.399999999999999</v>
      </c>
      <c r="Q10" s="68">
        <v>78.38</v>
      </c>
      <c r="R10" s="40"/>
    </row>
    <row r="11" spans="1:18" ht="37.5">
      <c r="A11" s="144" t="s">
        <v>123</v>
      </c>
      <c r="B11" s="115"/>
      <c r="C11" s="47">
        <v>437</v>
      </c>
      <c r="D11" s="48">
        <f>SUM(D6:D10)</f>
        <v>38.89</v>
      </c>
      <c r="E11" s="48">
        <f>SUM(E6:E10)</f>
        <v>15.4</v>
      </c>
      <c r="F11" s="48">
        <f>SUM(F6:F10)</f>
        <v>11.859999999999998</v>
      </c>
      <c r="G11" s="48">
        <f>SUM(G6:G10)</f>
        <v>52.58</v>
      </c>
      <c r="H11" s="48">
        <f>SUM(H6:H10)</f>
        <v>393.27</v>
      </c>
      <c r="I11" s="40"/>
      <c r="J11" s="144" t="s">
        <v>123</v>
      </c>
      <c r="K11" s="115"/>
      <c r="L11" s="47">
        <v>432</v>
      </c>
      <c r="M11" s="48">
        <f>SUM(M6:M10)</f>
        <v>38.89</v>
      </c>
      <c r="N11" s="48">
        <f>SUM(N6:N10)</f>
        <v>17.36</v>
      </c>
      <c r="O11" s="48">
        <f>SUM(O6:O10)</f>
        <v>11.959999999999999</v>
      </c>
      <c r="P11" s="48">
        <f>SUM(P6:P10)</f>
        <v>68.92</v>
      </c>
      <c r="Q11" s="48">
        <f>SUM(Q6:Q10)</f>
        <v>411.51</v>
      </c>
      <c r="R11" s="50"/>
    </row>
    <row r="12" spans="1:18" ht="37.5">
      <c r="A12" s="143" t="s">
        <v>114</v>
      </c>
      <c r="B12" s="10"/>
      <c r="C12" s="171"/>
      <c r="D12" s="172"/>
      <c r="E12" s="16"/>
      <c r="F12" s="16"/>
      <c r="G12" s="16"/>
      <c r="H12" s="172"/>
      <c r="I12" s="170"/>
      <c r="J12" s="143" t="s">
        <v>117</v>
      </c>
      <c r="K12" s="10"/>
      <c r="L12" s="171"/>
      <c r="M12" s="172"/>
      <c r="N12" s="16"/>
      <c r="O12" s="16"/>
      <c r="P12" s="16"/>
      <c r="Q12" s="172"/>
      <c r="R12" s="170"/>
    </row>
    <row r="13" spans="1:18" ht="37.5" customHeight="1">
      <c r="A13" s="63"/>
      <c r="B13" s="165" t="s">
        <v>94</v>
      </c>
      <c r="C13" s="134">
        <v>70</v>
      </c>
      <c r="D13" s="138">
        <v>25.97</v>
      </c>
      <c r="E13" s="138">
        <v>13.34</v>
      </c>
      <c r="F13" s="138">
        <v>3.09</v>
      </c>
      <c r="G13" s="138">
        <v>9.34</v>
      </c>
      <c r="H13" s="138">
        <v>118.62</v>
      </c>
      <c r="I13" s="134">
        <v>454</v>
      </c>
      <c r="J13" s="40"/>
      <c r="K13" s="121" t="s">
        <v>97</v>
      </c>
      <c r="L13" s="132">
        <v>50</v>
      </c>
      <c r="M13" s="133">
        <v>22.5</v>
      </c>
      <c r="N13" s="134">
        <v>9.5299999999999994</v>
      </c>
      <c r="O13" s="134">
        <v>2.21</v>
      </c>
      <c r="P13" s="134">
        <v>6.67</v>
      </c>
      <c r="Q13" s="134">
        <v>84.73</v>
      </c>
      <c r="R13" s="36">
        <v>500</v>
      </c>
    </row>
    <row r="14" spans="1:18" ht="18.75">
      <c r="A14" s="63"/>
      <c r="B14" s="72" t="s">
        <v>84</v>
      </c>
      <c r="C14" s="69">
        <v>100</v>
      </c>
      <c r="D14" s="70">
        <v>4.34</v>
      </c>
      <c r="E14" s="70">
        <v>3.1</v>
      </c>
      <c r="F14" s="70">
        <v>6.1</v>
      </c>
      <c r="G14" s="70">
        <v>35.1</v>
      </c>
      <c r="H14" s="70">
        <v>154</v>
      </c>
      <c r="I14" s="63">
        <v>510</v>
      </c>
      <c r="J14" s="63"/>
      <c r="K14" s="65" t="s">
        <v>39</v>
      </c>
      <c r="L14" s="67">
        <v>100</v>
      </c>
      <c r="M14" s="68">
        <v>11.84</v>
      </c>
      <c r="N14" s="68">
        <v>1.63</v>
      </c>
      <c r="O14" s="68">
        <v>2.56</v>
      </c>
      <c r="P14" s="68">
        <v>20.49</v>
      </c>
      <c r="Q14" s="68">
        <v>73</v>
      </c>
      <c r="R14" s="40">
        <v>520</v>
      </c>
    </row>
    <row r="15" spans="1:18" ht="18.75">
      <c r="A15" s="63"/>
      <c r="B15" s="38" t="s">
        <v>102</v>
      </c>
      <c r="C15" s="43">
        <v>20</v>
      </c>
      <c r="D15" s="44">
        <v>1.35</v>
      </c>
      <c r="E15" s="44">
        <v>0.06</v>
      </c>
      <c r="F15" s="44">
        <v>0.49</v>
      </c>
      <c r="G15" s="44">
        <v>1.94</v>
      </c>
      <c r="H15" s="44">
        <v>14</v>
      </c>
      <c r="I15" s="37">
        <v>587</v>
      </c>
      <c r="J15" s="63"/>
      <c r="K15" s="65" t="s">
        <v>44</v>
      </c>
      <c r="L15" s="67">
        <v>200</v>
      </c>
      <c r="M15" s="70">
        <v>2.34</v>
      </c>
      <c r="N15" s="68">
        <v>1.1399999999999999</v>
      </c>
      <c r="O15" s="68">
        <v>0.66</v>
      </c>
      <c r="P15" s="68">
        <v>6.82</v>
      </c>
      <c r="Q15" s="68">
        <v>37.799999999999997</v>
      </c>
      <c r="R15" s="13">
        <v>692</v>
      </c>
    </row>
    <row r="16" spans="1:18" ht="18.75">
      <c r="A16" s="13"/>
      <c r="B16" s="38" t="s">
        <v>125</v>
      </c>
      <c r="C16" s="43">
        <v>20</v>
      </c>
      <c r="D16" s="44">
        <v>2.73</v>
      </c>
      <c r="E16" s="44">
        <v>0.16</v>
      </c>
      <c r="F16" s="44">
        <v>0.02</v>
      </c>
      <c r="G16" s="44">
        <v>0.5</v>
      </c>
      <c r="H16" s="44">
        <v>2.8</v>
      </c>
      <c r="I16" s="40"/>
      <c r="J16" s="40"/>
      <c r="K16" s="38" t="s">
        <v>17</v>
      </c>
      <c r="L16" s="67">
        <v>31</v>
      </c>
      <c r="M16" s="70">
        <v>2.21</v>
      </c>
      <c r="N16" s="68">
        <v>2.4300000000000002</v>
      </c>
      <c r="O16" s="68">
        <v>0.26</v>
      </c>
      <c r="P16" s="42">
        <v>18.559999999999999</v>
      </c>
      <c r="Q16" s="68">
        <v>83.61</v>
      </c>
      <c r="R16" s="37"/>
    </row>
    <row r="17" spans="1:18" ht="18.75">
      <c r="A17" s="40"/>
      <c r="B17" s="65" t="s">
        <v>44</v>
      </c>
      <c r="C17" s="67">
        <v>200</v>
      </c>
      <c r="D17" s="70">
        <v>2.34</v>
      </c>
      <c r="E17" s="68">
        <v>1.1399999999999999</v>
      </c>
      <c r="F17" s="68">
        <v>0.66</v>
      </c>
      <c r="G17" s="68">
        <v>6.82</v>
      </c>
      <c r="H17" s="68">
        <v>37.799999999999997</v>
      </c>
      <c r="I17" s="13">
        <v>692</v>
      </c>
      <c r="J17" s="37"/>
      <c r="K17" s="38"/>
      <c r="L17" s="67"/>
      <c r="M17" s="70"/>
      <c r="N17" s="68"/>
      <c r="O17" s="68"/>
      <c r="P17" s="42"/>
      <c r="Q17" s="68"/>
      <c r="R17" s="37"/>
    </row>
    <row r="18" spans="1:18" ht="18.75">
      <c r="A18" s="40"/>
      <c r="B18" s="38" t="s">
        <v>17</v>
      </c>
      <c r="C18" s="67">
        <v>30</v>
      </c>
      <c r="D18" s="70">
        <v>2.16</v>
      </c>
      <c r="E18" s="68">
        <v>2.2799999999999998</v>
      </c>
      <c r="F18" s="68">
        <v>0.24</v>
      </c>
      <c r="G18" s="42">
        <v>17.399999999999999</v>
      </c>
      <c r="H18" s="68">
        <v>78.38</v>
      </c>
      <c r="I18" s="40"/>
      <c r="J18" s="37"/>
      <c r="K18" s="104"/>
      <c r="L18" s="41"/>
      <c r="M18" s="44"/>
      <c r="N18" s="42"/>
      <c r="O18" s="42"/>
      <c r="P18" s="42"/>
      <c r="Q18" s="68"/>
      <c r="R18" s="37"/>
    </row>
    <row r="19" spans="1:18" ht="37.5">
      <c r="A19" s="144" t="s">
        <v>123</v>
      </c>
      <c r="B19" s="115"/>
      <c r="C19" s="47">
        <f>SUM(C13:C18)</f>
        <v>440</v>
      </c>
      <c r="D19" s="48">
        <f>SUM(D13:D18)</f>
        <v>38.89</v>
      </c>
      <c r="E19" s="48">
        <f t="shared" ref="E19:H19" si="0">SUM(E13:E18)</f>
        <v>20.080000000000002</v>
      </c>
      <c r="F19" s="48">
        <f t="shared" si="0"/>
        <v>10.6</v>
      </c>
      <c r="G19" s="48">
        <f t="shared" si="0"/>
        <v>71.099999999999994</v>
      </c>
      <c r="H19" s="48">
        <f t="shared" si="0"/>
        <v>405.6</v>
      </c>
      <c r="I19" s="49"/>
      <c r="J19" s="144" t="s">
        <v>123</v>
      </c>
      <c r="K19" s="115"/>
      <c r="L19" s="47">
        <f t="shared" ref="L19:Q19" si="1">SUM(L13:L17)</f>
        <v>381</v>
      </c>
      <c r="M19" s="48">
        <f t="shared" si="1"/>
        <v>38.890000000000008</v>
      </c>
      <c r="N19" s="48">
        <f t="shared" si="1"/>
        <v>14.73</v>
      </c>
      <c r="O19" s="48">
        <f t="shared" si="1"/>
        <v>5.6899999999999995</v>
      </c>
      <c r="P19" s="48">
        <f t="shared" si="1"/>
        <v>52.539999999999992</v>
      </c>
      <c r="Q19" s="48">
        <f t="shared" si="1"/>
        <v>279.14000000000004</v>
      </c>
      <c r="R19" s="37"/>
    </row>
    <row r="20" spans="1:18" ht="37.5">
      <c r="A20" s="143" t="s">
        <v>115</v>
      </c>
      <c r="B20" s="10"/>
      <c r="C20" s="171"/>
      <c r="D20" s="172"/>
      <c r="E20" s="16"/>
      <c r="F20" s="16"/>
      <c r="G20" s="16"/>
      <c r="H20" s="172"/>
      <c r="I20" s="170"/>
      <c r="J20" s="143" t="s">
        <v>118</v>
      </c>
      <c r="K20" s="10"/>
      <c r="L20" s="171"/>
      <c r="M20" s="172"/>
      <c r="N20" s="16"/>
      <c r="O20" s="16"/>
      <c r="P20" s="16"/>
      <c r="Q20" s="172"/>
      <c r="R20" s="170"/>
    </row>
    <row r="21" spans="1:18" ht="37.5">
      <c r="A21" s="13"/>
      <c r="B21" s="121" t="s">
        <v>95</v>
      </c>
      <c r="C21" s="134">
        <v>50</v>
      </c>
      <c r="D21" s="138">
        <v>22.59</v>
      </c>
      <c r="E21" s="138">
        <v>6.8</v>
      </c>
      <c r="F21" s="138">
        <v>4.8600000000000003</v>
      </c>
      <c r="G21" s="138">
        <v>2.6</v>
      </c>
      <c r="H21" s="138">
        <v>85.73</v>
      </c>
      <c r="I21" s="134">
        <v>440</v>
      </c>
      <c r="J21" s="37"/>
      <c r="K21" s="65" t="s">
        <v>63</v>
      </c>
      <c r="L21" s="63">
        <v>70</v>
      </c>
      <c r="M21" s="66">
        <v>25.07</v>
      </c>
      <c r="N21" s="66">
        <v>7.84</v>
      </c>
      <c r="O21" s="66">
        <v>7.63</v>
      </c>
      <c r="P21" s="66">
        <v>4.7300000000000004</v>
      </c>
      <c r="Q21" s="66">
        <v>124.6</v>
      </c>
      <c r="R21" s="13">
        <v>455</v>
      </c>
    </row>
    <row r="22" spans="1:18" ht="18.75">
      <c r="A22" s="63"/>
      <c r="B22" s="38" t="s">
        <v>39</v>
      </c>
      <c r="C22" s="67">
        <v>100</v>
      </c>
      <c r="D22" s="68">
        <v>11.84</v>
      </c>
      <c r="E22" s="68">
        <v>1.63</v>
      </c>
      <c r="F22" s="68">
        <v>2.56</v>
      </c>
      <c r="G22" s="68">
        <v>20.49</v>
      </c>
      <c r="H22" s="68">
        <v>73</v>
      </c>
      <c r="I22" s="40">
        <v>520</v>
      </c>
      <c r="J22" s="13"/>
      <c r="K22" s="72" t="s">
        <v>57</v>
      </c>
      <c r="L22" s="69">
        <v>100</v>
      </c>
      <c r="M22" s="70">
        <v>5.09</v>
      </c>
      <c r="N22" s="70">
        <v>2.87</v>
      </c>
      <c r="O22" s="70">
        <v>2.72</v>
      </c>
      <c r="P22" s="70">
        <v>16.79</v>
      </c>
      <c r="Q22" s="70">
        <v>103.22</v>
      </c>
      <c r="R22" s="63">
        <v>510</v>
      </c>
    </row>
    <row r="23" spans="1:18" ht="18.75">
      <c r="A23" s="37"/>
      <c r="B23" s="65" t="s">
        <v>16</v>
      </c>
      <c r="C23" s="69" t="s">
        <v>43</v>
      </c>
      <c r="D23" s="70">
        <v>2.2999999999999998</v>
      </c>
      <c r="E23" s="70">
        <v>0.19</v>
      </c>
      <c r="F23" s="70">
        <v>0.04</v>
      </c>
      <c r="G23" s="70">
        <v>6.42</v>
      </c>
      <c r="H23" s="70">
        <v>43.9</v>
      </c>
      <c r="I23" s="13">
        <v>685</v>
      </c>
      <c r="J23" s="13"/>
      <c r="K23" s="38" t="s">
        <v>125</v>
      </c>
      <c r="L23" s="43">
        <v>30</v>
      </c>
      <c r="M23" s="44">
        <v>4.2699999999999996</v>
      </c>
      <c r="N23" s="44">
        <v>0.3</v>
      </c>
      <c r="O23" s="44">
        <v>0</v>
      </c>
      <c r="P23" s="44">
        <v>0.65</v>
      </c>
      <c r="Q23" s="44">
        <v>4.9000000000000004</v>
      </c>
      <c r="R23" s="13"/>
    </row>
    <row r="24" spans="1:18" ht="18.75">
      <c r="A24" s="13"/>
      <c r="B24" s="38" t="s">
        <v>17</v>
      </c>
      <c r="C24" s="41">
        <v>30</v>
      </c>
      <c r="D24" s="70">
        <v>2.16</v>
      </c>
      <c r="E24" s="42">
        <v>2.2799999999999998</v>
      </c>
      <c r="F24" s="42">
        <v>0.24</v>
      </c>
      <c r="G24" s="42">
        <v>17.399999999999999</v>
      </c>
      <c r="H24" s="68">
        <v>78.38</v>
      </c>
      <c r="I24" s="40"/>
      <c r="J24" s="37"/>
      <c r="K24" s="65" t="s">
        <v>16</v>
      </c>
      <c r="L24" s="69" t="s">
        <v>43</v>
      </c>
      <c r="M24" s="70">
        <v>2.2999999999999998</v>
      </c>
      <c r="N24" s="70">
        <v>0.19</v>
      </c>
      <c r="O24" s="70">
        <v>0.04</v>
      </c>
      <c r="P24" s="70">
        <v>6.42</v>
      </c>
      <c r="Q24" s="70">
        <v>43.9</v>
      </c>
      <c r="R24" s="13">
        <v>685</v>
      </c>
    </row>
    <row r="25" spans="1:18" ht="18.75">
      <c r="A25" s="40"/>
      <c r="B25" s="38"/>
      <c r="C25" s="41"/>
      <c r="D25" s="70"/>
      <c r="E25" s="42"/>
      <c r="F25" s="42"/>
      <c r="G25" s="42"/>
      <c r="H25" s="68"/>
      <c r="I25" s="40"/>
      <c r="J25" s="37"/>
      <c r="K25" s="38" t="s">
        <v>17</v>
      </c>
      <c r="L25" s="41">
        <v>30</v>
      </c>
      <c r="M25" s="70">
        <v>2.16</v>
      </c>
      <c r="N25" s="42">
        <v>2.2799999999999998</v>
      </c>
      <c r="O25" s="42">
        <v>0.24</v>
      </c>
      <c r="P25" s="42">
        <v>17.399999999999999</v>
      </c>
      <c r="Q25" s="68">
        <v>78.38</v>
      </c>
      <c r="R25" s="37"/>
    </row>
    <row r="26" spans="1:18" ht="37.5">
      <c r="A26" s="144" t="s">
        <v>123</v>
      </c>
      <c r="B26" s="115"/>
      <c r="C26" s="51">
        <v>392</v>
      </c>
      <c r="D26" s="52">
        <f>SUM(D21:D25)</f>
        <v>38.89</v>
      </c>
      <c r="E26" s="52">
        <f>SUM(E21:E25)</f>
        <v>10.899999999999999</v>
      </c>
      <c r="F26" s="52">
        <f>SUM(F21:F25)</f>
        <v>7.7</v>
      </c>
      <c r="G26" s="52">
        <f>SUM(G21:G25)</f>
        <v>46.91</v>
      </c>
      <c r="H26" s="52">
        <f>SUM(H21:H25)</f>
        <v>281.01</v>
      </c>
      <c r="I26" s="49"/>
      <c r="J26" s="144" t="s">
        <v>123</v>
      </c>
      <c r="K26" s="115"/>
      <c r="L26" s="47">
        <v>442</v>
      </c>
      <c r="M26" s="48">
        <f>SUM(M21:M25)</f>
        <v>38.89</v>
      </c>
      <c r="N26" s="48">
        <f>SUM(N21:N25)</f>
        <v>13.48</v>
      </c>
      <c r="O26" s="48">
        <f>SUM(O21:O25)</f>
        <v>10.629999999999999</v>
      </c>
      <c r="P26" s="48">
        <f>SUM(P21:P25)</f>
        <v>45.989999999999995</v>
      </c>
      <c r="Q26" s="48">
        <f>SUM(Q21:Q25)</f>
        <v>355</v>
      </c>
      <c r="R26" s="51"/>
    </row>
    <row r="27" spans="1:18" ht="37.5">
      <c r="A27" s="143" t="s">
        <v>116</v>
      </c>
      <c r="B27" s="15"/>
      <c r="C27" s="8"/>
      <c r="D27" s="16"/>
      <c r="E27" s="16"/>
      <c r="F27" s="16"/>
      <c r="G27" s="16"/>
      <c r="H27" s="16"/>
      <c r="I27" s="4"/>
      <c r="J27" s="143" t="s">
        <v>119</v>
      </c>
      <c r="K27" s="15"/>
      <c r="L27" s="8"/>
      <c r="M27" s="16"/>
      <c r="N27" s="16"/>
      <c r="O27" s="16"/>
      <c r="P27" s="16"/>
      <c r="Q27" s="16"/>
      <c r="R27" s="8"/>
    </row>
    <row r="28" spans="1:18" ht="37.5">
      <c r="A28" s="37"/>
      <c r="B28" s="38" t="s">
        <v>65</v>
      </c>
      <c r="C28" s="37">
        <v>60</v>
      </c>
      <c r="D28" s="39">
        <v>24.83</v>
      </c>
      <c r="E28" s="39">
        <v>11.44</v>
      </c>
      <c r="F28" s="39">
        <v>2.65</v>
      </c>
      <c r="G28" s="39">
        <v>8</v>
      </c>
      <c r="H28" s="39">
        <v>101.68</v>
      </c>
      <c r="I28" s="40">
        <v>500</v>
      </c>
      <c r="J28" s="63"/>
      <c r="K28" s="38" t="s">
        <v>20</v>
      </c>
      <c r="L28" s="37">
        <v>180</v>
      </c>
      <c r="M28" s="39">
        <v>29.66</v>
      </c>
      <c r="N28" s="39">
        <v>16.64</v>
      </c>
      <c r="O28" s="39">
        <v>6.69</v>
      </c>
      <c r="P28" s="39">
        <v>29.76</v>
      </c>
      <c r="Q28" s="39">
        <v>324.8</v>
      </c>
      <c r="R28" s="40">
        <v>492</v>
      </c>
    </row>
    <row r="29" spans="1:18" ht="18.75">
      <c r="A29" s="40"/>
      <c r="B29" s="65" t="s">
        <v>33</v>
      </c>
      <c r="C29" s="69">
        <v>100</v>
      </c>
      <c r="D29" s="70">
        <v>6.95</v>
      </c>
      <c r="E29" s="70">
        <v>3.31</v>
      </c>
      <c r="F29" s="70">
        <v>3.2</v>
      </c>
      <c r="G29" s="70">
        <v>23.31</v>
      </c>
      <c r="H29" s="70">
        <v>131.27000000000001</v>
      </c>
      <c r="I29" s="13">
        <v>512</v>
      </c>
      <c r="J29" s="63"/>
      <c r="K29" s="65" t="s">
        <v>124</v>
      </c>
      <c r="L29" s="69">
        <v>30</v>
      </c>
      <c r="M29" s="70">
        <v>4.7699999999999996</v>
      </c>
      <c r="N29" s="66">
        <v>0.33</v>
      </c>
      <c r="O29" s="66">
        <v>0.06</v>
      </c>
      <c r="P29" s="66">
        <v>1.1399999999999999</v>
      </c>
      <c r="Q29" s="66">
        <v>6.4</v>
      </c>
      <c r="R29" s="13"/>
    </row>
    <row r="30" spans="1:18" ht="18.75">
      <c r="A30" s="40"/>
      <c r="B30" s="38" t="s">
        <v>102</v>
      </c>
      <c r="C30" s="43">
        <v>20</v>
      </c>
      <c r="D30" s="44">
        <v>1.35</v>
      </c>
      <c r="E30" s="44">
        <v>0.06</v>
      </c>
      <c r="F30" s="44">
        <v>0.49</v>
      </c>
      <c r="G30" s="44">
        <v>1.94</v>
      </c>
      <c r="H30" s="44">
        <v>14</v>
      </c>
      <c r="I30" s="37">
        <v>587</v>
      </c>
      <c r="J30" s="63"/>
      <c r="K30" s="65" t="s">
        <v>16</v>
      </c>
      <c r="L30" s="69" t="s">
        <v>43</v>
      </c>
      <c r="M30" s="70">
        <v>2.2999999999999998</v>
      </c>
      <c r="N30" s="70">
        <v>0.19</v>
      </c>
      <c r="O30" s="70">
        <v>0.04</v>
      </c>
      <c r="P30" s="70">
        <v>6.42</v>
      </c>
      <c r="Q30" s="70">
        <v>43.9</v>
      </c>
      <c r="R30" s="13">
        <v>685</v>
      </c>
    </row>
    <row r="31" spans="1:18" ht="18.75">
      <c r="A31" s="13"/>
      <c r="B31" s="72" t="s">
        <v>68</v>
      </c>
      <c r="C31" s="63">
        <v>200</v>
      </c>
      <c r="D31" s="66">
        <v>3.6</v>
      </c>
      <c r="E31" s="66">
        <v>0.47</v>
      </c>
      <c r="F31" s="66">
        <v>0</v>
      </c>
      <c r="G31" s="66">
        <v>19.78</v>
      </c>
      <c r="H31" s="66">
        <v>112.68</v>
      </c>
      <c r="I31" s="63">
        <v>639</v>
      </c>
      <c r="J31" s="13"/>
      <c r="K31" s="38" t="s">
        <v>17</v>
      </c>
      <c r="L31" s="41">
        <v>30</v>
      </c>
      <c r="M31" s="44">
        <v>2.16</v>
      </c>
      <c r="N31" s="42">
        <v>2.2799999999999998</v>
      </c>
      <c r="O31" s="42">
        <v>0.24</v>
      </c>
      <c r="P31" s="42">
        <v>17.399999999999999</v>
      </c>
      <c r="Q31" s="68">
        <v>78.38</v>
      </c>
      <c r="R31" s="37"/>
    </row>
    <row r="32" spans="1:18" ht="18.75">
      <c r="A32" s="40"/>
      <c r="B32" s="38" t="s">
        <v>17</v>
      </c>
      <c r="C32" s="67">
        <v>30</v>
      </c>
      <c r="D32" s="70">
        <v>2.16</v>
      </c>
      <c r="E32" s="68">
        <v>2.2799999999999998</v>
      </c>
      <c r="F32" s="68">
        <v>0.24</v>
      </c>
      <c r="G32" s="42">
        <v>17.399999999999999</v>
      </c>
      <c r="H32" s="68">
        <v>78.38</v>
      </c>
      <c r="I32" s="40"/>
      <c r="J32" s="40"/>
      <c r="K32" s="38"/>
      <c r="L32" s="41"/>
      <c r="M32" s="44"/>
      <c r="N32" s="42"/>
      <c r="O32" s="42"/>
      <c r="P32" s="42"/>
      <c r="Q32" s="68"/>
      <c r="R32" s="37"/>
    </row>
    <row r="33" spans="1:18" ht="37.5">
      <c r="A33" s="144" t="s">
        <v>123</v>
      </c>
      <c r="B33" s="115"/>
      <c r="C33" s="47">
        <f t="shared" ref="C33:H33" si="2">SUM(C28:C32)</f>
        <v>410</v>
      </c>
      <c r="D33" s="48">
        <f t="shared" si="2"/>
        <v>38.89</v>
      </c>
      <c r="E33" s="48">
        <f t="shared" si="2"/>
        <v>17.560000000000002</v>
      </c>
      <c r="F33" s="48">
        <f t="shared" si="2"/>
        <v>6.58</v>
      </c>
      <c r="G33" s="48">
        <f t="shared" si="2"/>
        <v>70.430000000000007</v>
      </c>
      <c r="H33" s="48">
        <f t="shared" si="2"/>
        <v>438.01</v>
      </c>
      <c r="I33" s="49"/>
      <c r="J33" s="144" t="s">
        <v>123</v>
      </c>
      <c r="K33" s="115" t="s">
        <v>78</v>
      </c>
      <c r="L33" s="47">
        <v>452</v>
      </c>
      <c r="M33" s="48">
        <f>SUM(M28:M32)</f>
        <v>38.89</v>
      </c>
      <c r="N33" s="48">
        <f>SUM(N28:N32)</f>
        <v>19.440000000000001</v>
      </c>
      <c r="O33" s="48">
        <f>SUM(O28:O32)</f>
        <v>7.03</v>
      </c>
      <c r="P33" s="48">
        <f>SUM(P28:P32)</f>
        <v>54.72</v>
      </c>
      <c r="Q33" s="48">
        <f>SUM(Q28:Q32)</f>
        <v>453.47999999999996</v>
      </c>
      <c r="R33" s="51"/>
    </row>
    <row r="34" spans="1:18" ht="37.5">
      <c r="A34" s="143" t="s">
        <v>120</v>
      </c>
      <c r="B34" s="10"/>
      <c r="C34" s="171"/>
      <c r="D34" s="172"/>
      <c r="E34" s="16"/>
      <c r="F34" s="16"/>
      <c r="G34" s="16"/>
      <c r="H34" s="172"/>
      <c r="I34" s="170"/>
      <c r="J34" s="143" t="s">
        <v>121</v>
      </c>
      <c r="K34" s="10"/>
      <c r="L34" s="171"/>
      <c r="M34" s="172"/>
      <c r="N34" s="16"/>
      <c r="O34" s="16"/>
      <c r="P34" s="16"/>
      <c r="Q34" s="172"/>
      <c r="R34" s="170"/>
    </row>
    <row r="35" spans="1:18" ht="37.5">
      <c r="A35" s="88"/>
      <c r="B35" s="121" t="s">
        <v>66</v>
      </c>
      <c r="C35" s="134">
        <v>60</v>
      </c>
      <c r="D35" s="138">
        <v>25.42</v>
      </c>
      <c r="E35" s="138">
        <v>10.26</v>
      </c>
      <c r="F35" s="138">
        <v>9.7200000000000006</v>
      </c>
      <c r="G35" s="138">
        <v>0.24</v>
      </c>
      <c r="H35" s="138">
        <v>128.52000000000001</v>
      </c>
      <c r="I35" s="134">
        <v>487</v>
      </c>
      <c r="J35" s="40"/>
      <c r="K35" s="65" t="s">
        <v>137</v>
      </c>
      <c r="L35" s="63">
        <v>70</v>
      </c>
      <c r="M35" s="70">
        <v>24</v>
      </c>
      <c r="N35" s="70">
        <v>12.2</v>
      </c>
      <c r="O35" s="70">
        <v>7.95</v>
      </c>
      <c r="P35" s="70">
        <v>10.92</v>
      </c>
      <c r="Q35" s="70">
        <v>163.97</v>
      </c>
      <c r="R35" s="13">
        <v>468</v>
      </c>
    </row>
    <row r="36" spans="1:18" ht="37.5">
      <c r="A36" s="37"/>
      <c r="B36" s="121" t="s">
        <v>21</v>
      </c>
      <c r="C36" s="134">
        <v>100</v>
      </c>
      <c r="D36" s="138">
        <v>7.66</v>
      </c>
      <c r="E36" s="138">
        <v>3.55</v>
      </c>
      <c r="F36" s="138">
        <v>3.28</v>
      </c>
      <c r="G36" s="138">
        <v>21.87</v>
      </c>
      <c r="H36" s="138">
        <v>146.30000000000001</v>
      </c>
      <c r="I36" s="134">
        <v>332</v>
      </c>
      <c r="J36" s="63"/>
      <c r="K36" s="121" t="s">
        <v>21</v>
      </c>
      <c r="L36" s="134">
        <v>100</v>
      </c>
      <c r="M36" s="138">
        <v>7.66</v>
      </c>
      <c r="N36" s="138">
        <v>3.55</v>
      </c>
      <c r="O36" s="138">
        <v>3.28</v>
      </c>
      <c r="P36" s="138">
        <v>21.87</v>
      </c>
      <c r="Q36" s="138">
        <v>146.30000000000001</v>
      </c>
      <c r="R36" s="134">
        <v>332</v>
      </c>
    </row>
    <row r="37" spans="1:18" ht="18.75">
      <c r="A37" s="37"/>
      <c r="B37" s="38" t="s">
        <v>102</v>
      </c>
      <c r="C37" s="43">
        <v>20</v>
      </c>
      <c r="D37" s="44">
        <v>1.35</v>
      </c>
      <c r="E37" s="44">
        <v>0.06</v>
      </c>
      <c r="F37" s="44">
        <v>0.49</v>
      </c>
      <c r="G37" s="44">
        <v>1.94</v>
      </c>
      <c r="H37" s="44">
        <v>14</v>
      </c>
      <c r="I37" s="37">
        <v>587</v>
      </c>
      <c r="J37" s="63"/>
      <c r="K37" s="38" t="s">
        <v>125</v>
      </c>
      <c r="L37" s="43">
        <v>20</v>
      </c>
      <c r="M37" s="44">
        <v>2.73</v>
      </c>
      <c r="N37" s="44">
        <v>0.16</v>
      </c>
      <c r="O37" s="44">
        <v>0.02</v>
      </c>
      <c r="P37" s="44">
        <v>0.5</v>
      </c>
      <c r="Q37" s="44">
        <v>2.8</v>
      </c>
      <c r="R37" s="37">
        <v>587</v>
      </c>
    </row>
    <row r="38" spans="1:18" ht="18.75">
      <c r="A38" s="13"/>
      <c r="B38" s="65" t="s">
        <v>16</v>
      </c>
      <c r="C38" s="69" t="s">
        <v>43</v>
      </c>
      <c r="D38" s="70">
        <v>2.2999999999999998</v>
      </c>
      <c r="E38" s="70">
        <v>0.19</v>
      </c>
      <c r="F38" s="70">
        <v>0.04</v>
      </c>
      <c r="G38" s="70">
        <v>6.42</v>
      </c>
      <c r="H38" s="70">
        <v>43.9</v>
      </c>
      <c r="I38" s="13">
        <v>685</v>
      </c>
      <c r="J38" s="63"/>
      <c r="K38" s="65" t="s">
        <v>44</v>
      </c>
      <c r="L38" s="67">
        <v>200</v>
      </c>
      <c r="M38" s="70">
        <v>2.34</v>
      </c>
      <c r="N38" s="68">
        <v>1.1399999999999999</v>
      </c>
      <c r="O38" s="68">
        <v>0.66</v>
      </c>
      <c r="P38" s="68">
        <v>6.82</v>
      </c>
      <c r="Q38" s="68">
        <v>37.799999999999997</v>
      </c>
      <c r="R38" s="13">
        <v>692</v>
      </c>
    </row>
    <row r="39" spans="1:18" ht="18.75">
      <c r="A39" s="40"/>
      <c r="B39" s="38" t="s">
        <v>17</v>
      </c>
      <c r="C39" s="41">
        <v>30</v>
      </c>
      <c r="D39" s="70">
        <v>2.16</v>
      </c>
      <c r="E39" s="42">
        <v>2.2799999999999998</v>
      </c>
      <c r="F39" s="42">
        <v>0.24</v>
      </c>
      <c r="G39" s="42">
        <v>17.399999999999999</v>
      </c>
      <c r="H39" s="68">
        <v>78.38</v>
      </c>
      <c r="I39" s="40"/>
      <c r="J39" s="40"/>
      <c r="K39" s="38" t="s">
        <v>17</v>
      </c>
      <c r="L39" s="41">
        <v>30</v>
      </c>
      <c r="M39" s="44">
        <v>2.16</v>
      </c>
      <c r="N39" s="42">
        <v>2.2799999999999998</v>
      </c>
      <c r="O39" s="42">
        <v>0.24</v>
      </c>
      <c r="P39" s="42">
        <v>17.399999999999999</v>
      </c>
      <c r="Q39" s="68">
        <v>78.38</v>
      </c>
      <c r="R39" s="40"/>
    </row>
    <row r="40" spans="1:18" ht="37.5">
      <c r="A40" s="144" t="s">
        <v>123</v>
      </c>
      <c r="B40" s="115"/>
      <c r="C40" s="51">
        <v>422</v>
      </c>
      <c r="D40" s="52">
        <f>SUM(D34:D39)</f>
        <v>38.89</v>
      </c>
      <c r="E40" s="52">
        <f>SUM(E34:E39)</f>
        <v>16.34</v>
      </c>
      <c r="F40" s="52">
        <f>SUM(F34:F39)</f>
        <v>13.77</v>
      </c>
      <c r="G40" s="52">
        <f>SUM(G34:G39)</f>
        <v>47.87</v>
      </c>
      <c r="H40" s="52">
        <f>SUM(H34:H39)</f>
        <v>411.1</v>
      </c>
      <c r="I40" s="40"/>
      <c r="J40" s="144" t="s">
        <v>123</v>
      </c>
      <c r="K40" s="115"/>
      <c r="L40" s="47">
        <f t="shared" ref="L40:Q40" si="3">SUM(L35:L39)</f>
        <v>420</v>
      </c>
      <c r="M40" s="48">
        <f t="shared" si="3"/>
        <v>38.89</v>
      </c>
      <c r="N40" s="48">
        <f t="shared" si="3"/>
        <v>19.330000000000002</v>
      </c>
      <c r="O40" s="48">
        <f t="shared" si="3"/>
        <v>12.15</v>
      </c>
      <c r="P40" s="48">
        <f t="shared" si="3"/>
        <v>57.51</v>
      </c>
      <c r="Q40" s="48">
        <f t="shared" si="3"/>
        <v>429.25</v>
      </c>
      <c r="R40" s="51"/>
    </row>
    <row r="41" spans="1:18" ht="15.75">
      <c r="A41" s="35"/>
      <c r="B41" s="26"/>
      <c r="C41" s="27"/>
      <c r="D41" s="28"/>
      <c r="E41" s="28"/>
      <c r="F41" s="28"/>
      <c r="G41" s="28"/>
      <c r="H41" s="28"/>
      <c r="I41" s="35"/>
      <c r="J41" s="30"/>
      <c r="K41" s="26"/>
      <c r="L41" s="27"/>
      <c r="M41" s="28"/>
      <c r="N41" s="28"/>
      <c r="O41" s="28"/>
      <c r="P41" s="28"/>
      <c r="Q41" s="28"/>
      <c r="R41" s="30"/>
    </row>
    <row r="42" spans="1:18" ht="15.75">
      <c r="A42" s="35"/>
      <c r="C42" s="31"/>
      <c r="D42" s="32"/>
      <c r="E42" s="32"/>
      <c r="F42" s="32"/>
      <c r="G42" s="32"/>
      <c r="H42" s="32"/>
      <c r="I42" s="35"/>
      <c r="J42" s="35"/>
      <c r="M42" s="1"/>
      <c r="N42" s="1">
        <f>N40+N33+N26+N19+N11+E40+E33+E26+E19+E11</f>
        <v>164.62000000000003</v>
      </c>
      <c r="O42" s="1">
        <f>O40+O33+O26+O19+O11+F40+F33+F26+F19+F11</f>
        <v>97.97</v>
      </c>
      <c r="P42" s="1">
        <f>P40+P33+P26+P19+P11+G40+G33+G26+G19+G11</f>
        <v>568.57000000000005</v>
      </c>
      <c r="Q42" s="1">
        <f>Q40+Q33+Q26+Q19+Q11+H40+H33+H26+H19+H11</f>
        <v>3857.37</v>
      </c>
      <c r="R42" s="35"/>
    </row>
    <row r="43" spans="1:18" ht="15.75">
      <c r="A43" s="35"/>
      <c r="C43" s="31"/>
      <c r="D43" s="32"/>
      <c r="E43" s="32"/>
      <c r="F43" s="32"/>
      <c r="G43" s="32"/>
      <c r="H43" s="32"/>
      <c r="I43" s="35"/>
      <c r="J43" s="35"/>
      <c r="M43" s="1"/>
      <c r="N43" s="1">
        <f>N42/10</f>
        <v>16.462000000000003</v>
      </c>
      <c r="O43" s="1">
        <f>O42/10</f>
        <v>9.7970000000000006</v>
      </c>
      <c r="P43" s="1">
        <f>P42/10</f>
        <v>56.857000000000006</v>
      </c>
      <c r="Q43" s="1">
        <f>Q42/10</f>
        <v>385.73699999999997</v>
      </c>
      <c r="R43" s="35"/>
    </row>
    <row r="44" spans="1:18" ht="15.75">
      <c r="A44" s="35"/>
      <c r="D44" s="1"/>
      <c r="E44" s="1"/>
      <c r="F44" s="1"/>
      <c r="G44" s="1"/>
      <c r="H44" s="1"/>
      <c r="I44" s="35"/>
      <c r="J44" s="35"/>
      <c r="K44" t="s">
        <v>41</v>
      </c>
      <c r="M44" s="1"/>
      <c r="N44" s="114">
        <v>1</v>
      </c>
      <c r="O44" s="114">
        <v>1</v>
      </c>
      <c r="P44" s="114">
        <v>4</v>
      </c>
      <c r="Q44" s="1"/>
      <c r="R44" s="35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завтр 1-4</vt:lpstr>
      <vt:lpstr>обед 1-4</vt:lpstr>
      <vt:lpstr>обед 38,99</vt:lpstr>
      <vt:lpstr>ОВЗ  5-11 70,00</vt:lpstr>
      <vt:lpstr>ОВЗ 1-4 22,00</vt:lpstr>
      <vt:lpstr>ОВЗ  136,02</vt:lpstr>
      <vt:lpstr>завтр 1-4 № 8,11</vt:lpstr>
      <vt:lpstr>обед 8,11</vt:lpstr>
      <vt:lpstr>'обед 1-4'!Область_печати</vt:lpstr>
      <vt:lpstr>'ОВЗ  136,02'!Область_печати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2022-08-24T07:01:41Z</dcterms:modified>
</cp:coreProperties>
</file>